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defaultThemeVersion="166925"/>
  <mc:AlternateContent xmlns:mc="http://schemas.openxmlformats.org/markup-compatibility/2006">
    <mc:Choice Requires="x15">
      <x15ac:absPath xmlns:x15ac="http://schemas.microsoft.com/office/spreadsheetml/2010/11/ac" url="\\ad.sfwmd.gov\DFSRoot\data\wsd\AWS_CONS\District_Reports\SFER\FY27_SFER\WRDWP\"/>
    </mc:Choice>
  </mc:AlternateContent>
  <xr:revisionPtr revIDLastSave="0" documentId="13_ncr:1_{113F0B1C-9CCC-4DE9-B246-4E578398E660}" xr6:coauthVersionLast="47" xr6:coauthVersionMax="47" xr10:uidLastSave="{00000000-0000-0000-0000-000000000000}"/>
  <bookViews>
    <workbookView xWindow="-108" yWindow="-108" windowWidth="30936" windowHeight="16776" tabRatio="809" firstSheet="1" activeTab="1" xr2:uid="{00000000-000D-0000-FFFF-FFFF00000000}"/>
  </bookViews>
  <sheets>
    <sheet name="WRDWP Data Input Instructions" sheetId="30" r:id="rId1"/>
    <sheet name="WRDWP Data Input" sheetId="48" r:id="rId2"/>
    <sheet name="WP Pivot Table" sheetId="51" r:id="rId3"/>
    <sheet name="WP MFL Pivot Table" sheetId="52" r:id="rId4"/>
    <sheet name="WRDWP BMAP Appendix" sheetId="47" r:id="rId5"/>
    <sheet name="Drop Down Lists" sheetId="3" r:id="rId6"/>
    <sheet name="LISTS" sheetId="42" state="hidden" r:id="rId7"/>
  </sheets>
  <definedNames>
    <definedName name="_xlnm._FilterDatabase" localSheetId="1" hidden="1">'WRDWP Data Input'!$C$1:$AD$2</definedName>
    <definedName name="_xlnm._FilterDatabase" localSheetId="0" hidden="1">'WRDWP Data Input Instructions'!$C$2:$AC$4</definedName>
    <definedName name="_xlnm.Print_Area" localSheetId="4">'WRDWP BMAP Appendix'!$A$1:$AB$45</definedName>
    <definedName name="_xlnm.Print_Area" localSheetId="1">'WRDWP Data Input'!$A$1:$AZ$32</definedName>
    <definedName name="_xlnm.Print_Area" localSheetId="0">'WRDWP Data Input Instructions'!$A$2:$AZ$4</definedName>
    <definedName name="Z_984979DE_0632_4883_8B19_715A93F8FC47_.wvu.FilterData" localSheetId="1" hidden="1">'WRDWP Data Input'!$C$1:$AD$2</definedName>
    <definedName name="Z_984979DE_0632_4883_8B19_715A93F8FC47_.wvu.FilterData" localSheetId="0" hidden="1">'WRDWP Data Input Instructions'!$C$2:$AC$4</definedName>
    <definedName name="Z_984979DE_0632_4883_8B19_715A93F8FC47_.wvu.PrintTitles" localSheetId="1" hidden="1">'WRDWP Data Input'!#REF!</definedName>
    <definedName name="Z_984979DE_0632_4883_8B19_715A93F8FC47_.wvu.PrintTitles" localSheetId="0" hidden="1">'WRDWP Data Input Instructions'!#REF!</definedName>
  </definedNames>
  <calcPr calcId="191028"/>
  <pivotCaches>
    <pivotCache cacheId="0" r:id="rId8"/>
  </pivotCaches>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34" i="47" l="1"/>
  <c r="AX10" i="48"/>
  <c r="AS10" i="48"/>
  <c r="AV10" i="48" s="1"/>
  <c r="AX9" i="48"/>
  <c r="AS9" i="48"/>
  <c r="AV9" i="48" s="1"/>
  <c r="AB2" i="47"/>
  <c r="AB57" i="47"/>
  <c r="AB56" i="47"/>
  <c r="AB55" i="47"/>
  <c r="AB54" i="47"/>
  <c r="AB53" i="47"/>
  <c r="AB52" i="47"/>
  <c r="AB51" i="47"/>
  <c r="AB50" i="47"/>
  <c r="AB49" i="47"/>
  <c r="AB48" i="47"/>
  <c r="AB47" i="47"/>
  <c r="AB46" i="47"/>
  <c r="AB45" i="47"/>
  <c r="AB44" i="47"/>
  <c r="AB43" i="47"/>
  <c r="AB42" i="47"/>
  <c r="AB40" i="47"/>
  <c r="AB37" i="47"/>
  <c r="AB36" i="47"/>
  <c r="AB35" i="47"/>
  <c r="AB33" i="47"/>
  <c r="AB32" i="47"/>
  <c r="AB31" i="47"/>
  <c r="AB30" i="47"/>
  <c r="AB29" i="47"/>
  <c r="AB28" i="47"/>
  <c r="AB27" i="47"/>
  <c r="AB26" i="47"/>
  <c r="AB25" i="47"/>
  <c r="AB24" i="47"/>
  <c r="AB23" i="47"/>
  <c r="AB22" i="47"/>
  <c r="AB21" i="47"/>
  <c r="AB20" i="47"/>
  <c r="AB19" i="47"/>
  <c r="AB18" i="47"/>
  <c r="AB17" i="47"/>
  <c r="AB16" i="47"/>
  <c r="AB15" i="47"/>
  <c r="AB14" i="47"/>
  <c r="AB13" i="47"/>
  <c r="AB12" i="47"/>
  <c r="AB11" i="47"/>
  <c r="AB10" i="47"/>
  <c r="AB9" i="47"/>
  <c r="AB8" i="47"/>
  <c r="AB7" i="47"/>
  <c r="AB6" i="47"/>
  <c r="AB5" i="47"/>
  <c r="AB4" i="47"/>
  <c r="AB3" i="47"/>
  <c r="W58" i="47"/>
  <c r="V58" i="47"/>
  <c r="U58" i="47"/>
  <c r="T58" i="47"/>
  <c r="S58" i="47"/>
  <c r="AB58" i="47" l="1"/>
  <c r="AS7" i="48"/>
  <c r="AV7" i="48" s="1"/>
  <c r="AX7" i="48"/>
  <c r="AS8" i="48"/>
  <c r="AV8" i="48" s="1"/>
  <c r="AS13" i="48"/>
  <c r="AV13" i="48" s="1"/>
  <c r="AX8" i="48"/>
  <c r="AX13" i="48"/>
  <c r="AS14" i="48"/>
  <c r="AV14" i="48" s="1"/>
  <c r="AX14" i="48"/>
  <c r="AS15" i="48"/>
  <c r="AV15" i="48" s="1"/>
  <c r="AX15" i="48"/>
  <c r="AS16" i="48"/>
  <c r="AV16" i="48" s="1"/>
  <c r="AX16" i="48"/>
  <c r="AS17" i="48"/>
  <c r="AV17" i="48" s="1"/>
  <c r="AX17" i="48"/>
  <c r="AX3" i="48" l="1"/>
  <c r="AX4" i="48"/>
  <c r="AX5" i="48"/>
  <c r="AX6" i="48"/>
  <c r="AX12" i="48"/>
  <c r="AX11" i="48"/>
  <c r="AX18" i="48"/>
  <c r="AX19" i="48"/>
  <c r="AX20" i="48"/>
  <c r="AX21" i="48"/>
  <c r="AX33" i="48"/>
  <c r="AX34" i="48"/>
  <c r="AX35" i="48"/>
  <c r="AX36" i="48"/>
  <c r="AX37" i="48"/>
  <c r="AX38" i="48"/>
  <c r="AX39" i="48"/>
  <c r="AX40" i="48"/>
  <c r="AX41" i="48"/>
  <c r="AX42" i="48"/>
  <c r="AX43" i="48"/>
  <c r="AX44" i="48"/>
  <c r="AX45" i="48"/>
  <c r="AX46" i="48"/>
  <c r="AX47" i="48"/>
  <c r="AX48" i="48"/>
  <c r="AX49" i="48"/>
  <c r="AX50" i="48"/>
  <c r="AX51" i="48"/>
  <c r="AX52" i="48"/>
  <c r="AX53" i="48"/>
  <c r="AX54" i="48"/>
  <c r="AX55" i="48"/>
  <c r="AX56" i="48"/>
  <c r="AX57" i="48"/>
  <c r="AX58" i="48"/>
  <c r="AX59" i="48"/>
  <c r="AX60" i="48"/>
  <c r="AX61" i="48"/>
  <c r="AX62" i="48"/>
  <c r="AX63" i="48"/>
  <c r="AX64" i="48"/>
  <c r="AX65" i="48"/>
  <c r="AX66" i="48"/>
  <c r="AX67" i="48"/>
  <c r="AX68" i="48"/>
  <c r="AX69" i="48"/>
  <c r="AX70" i="48"/>
  <c r="AX71" i="48"/>
  <c r="AX72" i="48"/>
  <c r="AX73" i="48"/>
  <c r="AX74" i="48"/>
  <c r="AX75" i="48"/>
  <c r="AX76" i="48"/>
  <c r="AX77" i="48"/>
  <c r="AX78" i="48"/>
  <c r="AX79" i="48"/>
  <c r="AX80" i="48"/>
  <c r="AX81" i="48"/>
  <c r="AX82" i="48"/>
  <c r="AX83" i="48"/>
  <c r="AX84" i="48"/>
  <c r="AX85" i="48"/>
  <c r="AX86" i="48"/>
  <c r="AX87" i="48"/>
  <c r="AX88" i="48"/>
  <c r="AX89" i="48"/>
  <c r="AX90" i="48"/>
  <c r="AX91" i="48"/>
  <c r="AX92" i="48"/>
  <c r="AX93" i="48"/>
  <c r="AX94" i="48"/>
  <c r="AX95" i="48"/>
  <c r="AX96" i="48"/>
  <c r="AX97" i="48"/>
  <c r="AX98" i="48"/>
  <c r="AX99" i="48"/>
  <c r="AX100" i="48"/>
  <c r="AX101" i="48"/>
  <c r="AX102" i="48"/>
  <c r="AX103" i="48"/>
  <c r="AX104" i="48"/>
  <c r="AX105" i="48"/>
  <c r="AX106" i="48"/>
  <c r="AX107" i="48"/>
  <c r="AX108" i="48"/>
  <c r="AX109" i="48"/>
  <c r="AX110" i="48"/>
  <c r="AX111" i="48"/>
  <c r="AX112" i="48"/>
  <c r="AX113" i="48"/>
  <c r="AX114" i="48"/>
  <c r="AX115" i="48"/>
  <c r="AX116" i="48"/>
  <c r="AX117" i="48"/>
  <c r="AX118" i="48"/>
  <c r="AX119" i="48"/>
  <c r="AX120" i="48"/>
  <c r="AX121" i="48"/>
  <c r="AX122" i="48"/>
  <c r="AX123" i="48"/>
  <c r="AX124" i="48"/>
  <c r="AX125" i="48"/>
  <c r="AX126" i="48"/>
  <c r="AX127" i="48"/>
  <c r="AX128" i="48"/>
  <c r="AX129" i="48"/>
  <c r="AX130" i="48"/>
  <c r="AX131" i="48"/>
  <c r="AX132" i="48"/>
  <c r="AX133" i="48"/>
  <c r="AX134" i="48"/>
  <c r="AX135" i="48"/>
  <c r="AX136" i="48"/>
  <c r="AX137" i="48"/>
  <c r="AX138" i="48"/>
  <c r="AX139" i="48"/>
  <c r="AX140" i="48"/>
  <c r="AX141" i="48"/>
  <c r="AX142" i="48"/>
  <c r="AX143" i="48"/>
  <c r="AX144" i="48"/>
  <c r="AX145" i="48"/>
  <c r="AX146" i="48"/>
  <c r="AX147" i="48"/>
  <c r="AX148" i="48"/>
  <c r="AX149" i="48"/>
  <c r="AX150" i="48"/>
  <c r="AX151" i="48"/>
  <c r="AX152" i="48"/>
  <c r="AX153" i="48"/>
  <c r="AX154" i="48"/>
  <c r="AX155" i="48"/>
  <c r="AX156" i="48"/>
  <c r="AX157" i="48"/>
  <c r="AX158" i="48"/>
  <c r="AX159" i="48"/>
  <c r="AX160" i="48"/>
  <c r="AX161" i="48"/>
  <c r="AX162" i="48"/>
  <c r="AX163" i="48"/>
  <c r="AX164" i="48"/>
  <c r="AX165" i="48"/>
  <c r="AX166" i="48"/>
  <c r="AX167" i="48"/>
  <c r="AX168" i="48"/>
  <c r="AX169" i="48"/>
  <c r="AX170" i="48"/>
  <c r="AX171" i="48"/>
  <c r="AX172" i="48"/>
  <c r="AX173" i="48"/>
  <c r="AX174" i="48"/>
  <c r="AX175" i="48"/>
  <c r="AX176" i="48"/>
  <c r="AX177" i="48"/>
  <c r="AX178" i="48"/>
  <c r="AX179" i="48"/>
  <c r="AX180" i="48"/>
  <c r="AX181" i="48"/>
  <c r="AX182" i="48"/>
  <c r="AX183" i="48"/>
  <c r="AX184" i="48"/>
  <c r="AX185" i="48"/>
  <c r="AX186" i="48"/>
  <c r="AX187" i="48"/>
  <c r="AX188" i="48"/>
  <c r="AX189" i="48"/>
  <c r="AX190" i="48"/>
  <c r="AX191" i="48"/>
  <c r="AX192" i="48"/>
  <c r="AX193" i="48"/>
  <c r="AX194" i="48"/>
  <c r="AX195" i="48"/>
  <c r="AX196" i="48"/>
  <c r="AX197" i="48"/>
  <c r="AX198" i="48"/>
  <c r="AX199" i="48"/>
  <c r="AX200" i="48"/>
  <c r="AX201" i="48"/>
  <c r="AX202" i="48"/>
  <c r="AX203" i="48"/>
  <c r="AX204" i="48"/>
  <c r="AX205" i="48"/>
  <c r="AX206" i="48"/>
  <c r="AX207" i="48"/>
  <c r="AX208" i="48"/>
  <c r="AX209" i="48"/>
  <c r="AX210" i="48"/>
  <c r="AX211" i="48"/>
  <c r="AX212" i="48"/>
  <c r="AX213" i="48"/>
  <c r="AX214" i="48"/>
  <c r="AX215" i="48"/>
  <c r="AX216" i="48"/>
  <c r="AX217" i="48"/>
  <c r="AX218" i="48"/>
  <c r="AX219" i="48"/>
  <c r="AX220" i="48"/>
  <c r="AX221" i="48"/>
  <c r="AX222" i="48"/>
  <c r="AX223" i="48"/>
  <c r="AX224" i="48"/>
  <c r="AX225" i="48"/>
  <c r="AX226" i="48"/>
  <c r="AX227" i="48"/>
  <c r="AX228" i="48"/>
  <c r="AX229" i="48"/>
  <c r="AX230" i="48"/>
  <c r="AX231" i="48"/>
  <c r="AX232" i="48"/>
  <c r="AX233" i="48"/>
  <c r="AX234" i="48"/>
  <c r="AX235" i="48"/>
  <c r="AX236" i="48"/>
  <c r="AX237" i="48"/>
  <c r="AX238" i="48"/>
  <c r="AX239" i="48"/>
  <c r="AX240" i="48"/>
  <c r="AX241" i="48"/>
  <c r="AX242" i="48"/>
  <c r="AX243" i="48"/>
  <c r="AX244" i="48"/>
  <c r="AX245" i="48"/>
  <c r="AX246" i="48"/>
  <c r="AX247" i="48"/>
  <c r="AX248" i="48"/>
  <c r="AX249" i="48"/>
  <c r="AX250" i="48"/>
  <c r="AX251" i="48"/>
  <c r="AX252" i="48"/>
  <c r="AX253" i="48"/>
  <c r="AX254" i="48"/>
  <c r="AX255" i="48"/>
  <c r="AX256" i="48"/>
  <c r="AX257" i="48"/>
  <c r="AX258" i="48"/>
  <c r="AX259" i="48"/>
  <c r="AX260" i="48"/>
  <c r="AX261" i="48"/>
  <c r="AX262" i="48"/>
  <c r="AX263" i="48"/>
  <c r="AX264" i="48"/>
  <c r="AX265" i="48"/>
  <c r="AX266" i="48"/>
  <c r="AX267" i="48"/>
  <c r="AX268" i="48"/>
  <c r="AX269" i="48"/>
  <c r="AX270" i="48"/>
  <c r="AX271" i="48"/>
  <c r="AX272" i="48"/>
  <c r="AX273" i="48"/>
  <c r="AX274" i="48"/>
  <c r="AX275" i="48"/>
  <c r="AX276" i="48"/>
  <c r="AX277" i="48"/>
  <c r="AX278" i="48"/>
  <c r="AX279" i="48"/>
  <c r="AX280" i="48"/>
  <c r="AX281" i="48"/>
  <c r="AX282" i="48"/>
  <c r="AX283" i="48"/>
  <c r="AX284" i="48"/>
  <c r="AX285" i="48"/>
  <c r="AX286" i="48"/>
  <c r="AX287" i="48"/>
  <c r="AX288" i="48"/>
  <c r="AX289" i="48"/>
  <c r="AX290" i="48"/>
  <c r="AX291" i="48"/>
  <c r="AX292" i="48"/>
  <c r="AX293" i="48"/>
  <c r="AX294" i="48"/>
  <c r="AX295" i="48"/>
  <c r="AX296" i="48"/>
  <c r="AX297" i="48"/>
  <c r="AX298" i="48"/>
  <c r="AX299" i="48"/>
  <c r="AX300" i="48"/>
  <c r="AX301" i="48"/>
  <c r="AX302" i="48"/>
  <c r="AX303" i="48"/>
  <c r="AX304" i="48"/>
  <c r="AX305" i="48"/>
  <c r="AX306" i="48"/>
  <c r="AX307" i="48"/>
  <c r="AX308" i="48"/>
  <c r="AX309" i="48"/>
  <c r="AX310" i="48"/>
  <c r="AX311" i="48"/>
  <c r="AX312" i="48"/>
  <c r="AX313" i="48"/>
  <c r="AX314" i="48"/>
  <c r="AX315" i="48"/>
  <c r="AX316" i="48"/>
  <c r="AX317" i="48"/>
  <c r="AX318" i="48"/>
  <c r="AX319" i="48"/>
  <c r="AX320" i="48"/>
  <c r="AX321" i="48"/>
  <c r="AX322" i="48"/>
  <c r="AX323" i="48"/>
  <c r="AX324" i="48"/>
  <c r="AX325" i="48"/>
  <c r="AX326" i="48"/>
  <c r="AX327" i="48"/>
  <c r="AX328" i="48"/>
  <c r="AX329" i="48"/>
  <c r="AX330" i="48"/>
  <c r="AX331" i="48"/>
  <c r="AX332" i="48"/>
  <c r="AX333" i="48"/>
  <c r="AX334" i="48"/>
  <c r="AX335" i="48"/>
  <c r="AX336" i="48"/>
  <c r="AX337" i="48"/>
  <c r="AX338" i="48"/>
  <c r="AX339" i="48"/>
  <c r="AX340" i="48"/>
  <c r="AX341" i="48"/>
  <c r="AX342" i="48"/>
  <c r="AX343" i="48"/>
  <c r="AX344" i="48"/>
  <c r="AX345" i="48"/>
  <c r="AX346" i="48"/>
  <c r="AX347" i="48"/>
  <c r="AX348" i="48"/>
  <c r="AX349" i="48"/>
  <c r="AX350" i="48"/>
  <c r="AX351" i="48"/>
  <c r="AX352" i="48"/>
  <c r="AX353" i="48"/>
  <c r="AX354" i="48"/>
  <c r="AX355" i="48"/>
  <c r="AX356" i="48"/>
  <c r="AX357" i="48"/>
  <c r="AX358" i="48"/>
  <c r="AX359" i="48"/>
  <c r="AX360" i="48"/>
  <c r="AX361" i="48"/>
  <c r="AX362" i="48"/>
  <c r="AX363" i="48"/>
  <c r="AX364" i="48"/>
  <c r="AX365" i="48"/>
  <c r="AX366" i="48"/>
  <c r="AX367" i="48"/>
  <c r="AX368" i="48"/>
  <c r="AX369" i="48"/>
  <c r="AX370" i="48"/>
  <c r="AX371" i="48"/>
  <c r="AX372" i="48"/>
  <c r="AX373" i="48"/>
  <c r="AX374" i="48"/>
  <c r="AX375" i="48"/>
  <c r="AX376" i="48"/>
  <c r="AX377" i="48"/>
  <c r="AX378" i="48"/>
  <c r="AX379" i="48"/>
  <c r="AX380" i="48"/>
  <c r="AX381" i="48"/>
  <c r="AX382" i="48"/>
  <c r="AX383" i="48"/>
  <c r="AX384" i="48"/>
  <c r="AX385" i="48"/>
  <c r="AX386" i="48"/>
  <c r="AX387" i="48"/>
  <c r="AX388" i="48"/>
  <c r="AX389" i="48"/>
  <c r="AX390" i="48"/>
  <c r="AX391" i="48"/>
  <c r="AX392" i="48"/>
  <c r="AX393" i="48"/>
  <c r="AX394" i="48"/>
  <c r="AX395" i="48"/>
  <c r="AX396" i="48"/>
  <c r="AX397" i="48"/>
  <c r="AX398" i="48"/>
  <c r="AX399" i="48"/>
  <c r="AX400" i="48"/>
  <c r="AX401" i="48"/>
  <c r="AX402" i="48"/>
  <c r="AX403" i="48"/>
  <c r="AX404" i="48"/>
  <c r="AX405" i="48"/>
  <c r="AX406" i="48"/>
  <c r="AX407" i="48"/>
  <c r="AX408" i="48"/>
  <c r="AX409" i="48"/>
  <c r="AX410" i="48"/>
  <c r="AX411" i="48"/>
  <c r="AX412" i="48"/>
  <c r="AX413" i="48"/>
  <c r="AX414" i="48"/>
  <c r="AX415" i="48"/>
  <c r="AX416" i="48"/>
  <c r="AX417" i="48"/>
  <c r="AX418" i="48"/>
  <c r="AX419" i="48"/>
  <c r="AX420" i="48"/>
  <c r="AX421" i="48"/>
  <c r="AX422" i="48"/>
  <c r="AX423" i="48"/>
  <c r="AX424" i="48"/>
  <c r="AX425" i="48"/>
  <c r="AX426" i="48"/>
  <c r="AX427" i="48"/>
  <c r="AX428" i="48"/>
  <c r="AX429" i="48"/>
  <c r="AX430" i="48"/>
  <c r="AX431" i="48"/>
  <c r="AX432" i="48"/>
  <c r="AX433" i="48"/>
  <c r="AX434" i="48"/>
  <c r="AX435" i="48"/>
  <c r="AX436" i="48"/>
  <c r="AX437" i="48"/>
  <c r="AX438" i="48"/>
  <c r="AX439" i="48"/>
  <c r="AX440" i="48"/>
  <c r="AX441" i="48"/>
  <c r="AX442" i="48"/>
  <c r="AX443" i="48"/>
  <c r="AX444" i="48"/>
  <c r="AX445" i="48"/>
  <c r="AX446" i="48"/>
  <c r="AX447" i="48"/>
  <c r="AX448" i="48"/>
  <c r="AX449" i="48"/>
  <c r="AX450" i="48"/>
  <c r="AX451" i="48"/>
  <c r="AX452" i="48"/>
  <c r="AX453" i="48"/>
  <c r="AX454" i="48"/>
  <c r="AX455" i="48"/>
  <c r="AX456" i="48"/>
  <c r="AX457" i="48"/>
  <c r="AX458" i="48"/>
  <c r="AX459" i="48"/>
  <c r="AX460" i="48"/>
  <c r="AX461" i="48"/>
  <c r="AX462" i="48"/>
  <c r="AX463" i="48"/>
  <c r="AX464" i="48"/>
  <c r="AX465" i="48"/>
  <c r="AX466" i="48"/>
  <c r="AX467" i="48"/>
  <c r="AX468" i="48"/>
  <c r="AX469" i="48"/>
  <c r="AX470" i="48"/>
  <c r="AX471" i="48"/>
  <c r="AX472" i="48"/>
  <c r="AX473" i="48"/>
  <c r="AX474" i="48"/>
  <c r="AX475" i="48"/>
  <c r="AX476" i="48"/>
  <c r="AX477" i="48"/>
  <c r="AX478" i="48"/>
  <c r="AX479" i="48"/>
  <c r="AX480" i="48"/>
  <c r="AX481" i="48"/>
  <c r="AX482" i="48"/>
  <c r="AX483" i="48"/>
  <c r="AX484" i="48"/>
  <c r="AX485" i="48"/>
  <c r="AX486" i="48"/>
  <c r="AX487" i="48"/>
  <c r="AX488" i="48"/>
  <c r="AX489" i="48"/>
  <c r="AX490" i="48"/>
  <c r="AX491" i="48"/>
  <c r="AX492" i="48"/>
  <c r="AX493" i="48"/>
  <c r="AX494" i="48"/>
  <c r="AX495" i="48"/>
  <c r="AX496" i="48"/>
  <c r="AX497" i="48"/>
  <c r="AX498" i="48"/>
  <c r="AX499" i="48"/>
  <c r="AX500" i="48"/>
  <c r="AX501" i="48"/>
  <c r="AX502" i="48"/>
  <c r="AX503" i="48"/>
  <c r="AX504" i="48"/>
  <c r="AX505" i="48"/>
  <c r="AX506" i="48"/>
  <c r="AX507" i="48"/>
  <c r="AX508" i="48"/>
  <c r="AX509" i="48"/>
  <c r="AX510" i="48"/>
  <c r="AX511" i="48"/>
  <c r="AX512" i="48"/>
  <c r="AX513" i="48"/>
  <c r="AX514" i="48"/>
  <c r="AX515" i="48"/>
  <c r="AX516" i="48"/>
  <c r="AX517" i="48"/>
  <c r="AX518" i="48"/>
  <c r="AX519" i="48"/>
  <c r="AX520" i="48"/>
  <c r="AX521" i="48"/>
  <c r="AX522" i="48"/>
  <c r="AX523" i="48"/>
  <c r="AX524" i="48"/>
  <c r="AX525" i="48"/>
  <c r="AX526" i="48"/>
  <c r="AX527" i="48"/>
  <c r="AX528" i="48"/>
  <c r="AX529" i="48"/>
  <c r="AX530" i="48"/>
  <c r="AX531" i="48"/>
  <c r="AX532" i="48"/>
  <c r="AX533" i="48"/>
  <c r="AX534" i="48"/>
  <c r="AX535" i="48"/>
  <c r="AX536" i="48"/>
  <c r="AX537" i="48"/>
  <c r="AX538" i="48"/>
  <c r="AX539" i="48"/>
  <c r="AX540" i="48"/>
  <c r="AX541" i="48"/>
  <c r="AX542" i="48"/>
  <c r="AX543" i="48"/>
  <c r="AX544" i="48"/>
  <c r="AX545" i="48"/>
  <c r="AX546" i="48"/>
  <c r="AX547" i="48"/>
  <c r="AX548" i="48"/>
  <c r="AX549" i="48"/>
  <c r="AX550" i="48"/>
  <c r="AX551" i="48"/>
  <c r="AX552" i="48"/>
  <c r="AX553" i="48"/>
  <c r="AX554" i="48"/>
  <c r="AX555" i="48"/>
  <c r="AX556" i="48"/>
  <c r="AX557" i="48"/>
  <c r="AX558" i="48"/>
  <c r="AX559" i="48"/>
  <c r="AX560" i="48"/>
  <c r="AX561" i="48"/>
  <c r="AX562" i="48"/>
  <c r="AX563" i="48"/>
  <c r="AX564" i="48"/>
  <c r="AX565" i="48"/>
  <c r="AX566" i="48"/>
  <c r="AX567" i="48"/>
  <c r="AX568" i="48"/>
  <c r="AX569" i="48"/>
  <c r="AX570" i="48"/>
  <c r="AX571" i="48"/>
  <c r="AX572" i="48"/>
  <c r="AX573" i="48"/>
  <c r="AX574" i="48"/>
  <c r="AX575" i="48"/>
  <c r="AX576" i="48"/>
  <c r="AX577" i="48"/>
  <c r="AX578" i="48"/>
  <c r="AX579" i="48"/>
  <c r="AX580" i="48"/>
  <c r="AX581" i="48"/>
  <c r="AX582" i="48"/>
  <c r="AX583" i="48"/>
  <c r="AX584" i="48"/>
  <c r="AX585" i="48"/>
  <c r="AX586" i="48"/>
  <c r="AX587" i="48"/>
  <c r="AX588" i="48"/>
  <c r="AX589" i="48"/>
  <c r="AX590" i="48"/>
  <c r="AX591" i="48"/>
  <c r="AX592" i="48"/>
  <c r="AX593" i="48"/>
  <c r="AX594" i="48"/>
  <c r="AX595" i="48"/>
  <c r="AX596" i="48"/>
  <c r="AX597" i="48"/>
  <c r="AX598" i="48"/>
  <c r="AX599" i="48"/>
  <c r="AX600" i="48"/>
  <c r="AX601" i="48"/>
  <c r="AX602" i="48"/>
  <c r="AX603" i="48"/>
  <c r="AX604" i="48"/>
  <c r="AX605" i="48"/>
  <c r="AX606" i="48"/>
  <c r="AX607" i="48"/>
  <c r="AX608" i="48"/>
  <c r="AX609" i="48"/>
  <c r="AX610" i="48"/>
  <c r="AX611" i="48"/>
  <c r="AX612" i="48"/>
  <c r="AX613" i="48"/>
  <c r="AX614" i="48"/>
  <c r="AX615" i="48"/>
  <c r="AX616" i="48"/>
  <c r="AX617" i="48"/>
  <c r="AX618" i="48"/>
  <c r="AX619" i="48"/>
  <c r="AX620" i="48"/>
  <c r="AX621" i="48"/>
  <c r="AX622" i="48"/>
  <c r="AX623" i="48"/>
  <c r="AX624" i="48"/>
  <c r="AX625" i="48"/>
  <c r="AX626" i="48"/>
  <c r="AX627" i="48"/>
  <c r="AX628" i="48"/>
  <c r="AX629" i="48"/>
  <c r="AX630" i="48"/>
  <c r="AX631" i="48"/>
  <c r="AX632" i="48"/>
  <c r="AX633" i="48"/>
  <c r="AX634" i="48"/>
  <c r="AX635" i="48"/>
  <c r="AX636" i="48"/>
  <c r="AX637" i="48"/>
  <c r="AX638" i="48"/>
  <c r="AX639" i="48"/>
  <c r="AX640" i="48"/>
  <c r="AX641" i="48"/>
  <c r="AX642" i="48"/>
  <c r="AX643" i="48"/>
  <c r="AX644" i="48"/>
  <c r="AX645" i="48"/>
  <c r="AX646" i="48"/>
  <c r="AX647" i="48"/>
  <c r="AX648" i="48"/>
  <c r="AX649" i="48"/>
  <c r="AX650" i="48"/>
  <c r="AX651" i="48"/>
  <c r="AX652" i="48"/>
  <c r="AX653" i="48"/>
  <c r="AX654" i="48"/>
  <c r="AX655" i="48"/>
  <c r="AX656" i="48"/>
  <c r="AX657" i="48"/>
  <c r="AX658" i="48"/>
  <c r="AX659" i="48"/>
  <c r="AX660" i="48"/>
  <c r="AX661" i="48"/>
  <c r="AX662" i="48"/>
  <c r="AX663" i="48"/>
  <c r="AX664" i="48"/>
  <c r="AX665" i="48"/>
  <c r="AX666" i="48"/>
  <c r="AX667" i="48"/>
  <c r="AX668" i="48"/>
  <c r="AX669" i="48"/>
  <c r="AX670" i="48"/>
  <c r="AX671" i="48"/>
  <c r="AX672" i="48"/>
  <c r="AX673" i="48"/>
  <c r="AX674" i="48"/>
  <c r="AX675" i="48"/>
  <c r="AX676" i="48"/>
  <c r="AX677" i="48"/>
  <c r="AX678" i="48"/>
  <c r="AX679" i="48"/>
  <c r="AX680" i="48"/>
  <c r="AX681" i="48"/>
  <c r="AX682" i="48"/>
  <c r="AX683" i="48"/>
  <c r="AX684" i="48"/>
  <c r="AX685" i="48"/>
  <c r="AX686" i="48"/>
  <c r="AX687" i="48"/>
  <c r="AX688" i="48"/>
  <c r="AX689" i="48"/>
  <c r="AX690" i="48"/>
  <c r="AX691" i="48"/>
  <c r="AX692" i="48"/>
  <c r="AX693" i="48"/>
  <c r="AX694" i="48"/>
  <c r="AX695" i="48"/>
  <c r="AX696" i="48"/>
  <c r="AX697" i="48"/>
  <c r="AX698" i="48"/>
  <c r="AX699" i="48"/>
  <c r="AX700" i="48"/>
  <c r="AX701" i="48"/>
  <c r="AX702" i="48"/>
  <c r="AX703" i="48"/>
  <c r="AX704" i="48"/>
  <c r="AX705" i="48"/>
  <c r="AX706" i="48"/>
  <c r="AX707" i="48"/>
  <c r="AX708" i="48"/>
  <c r="AX709" i="48"/>
  <c r="AX710" i="48"/>
  <c r="AX711" i="48"/>
  <c r="AX712" i="48"/>
  <c r="AX713" i="48"/>
  <c r="AX714" i="48"/>
  <c r="AX715" i="48"/>
  <c r="AX716" i="48"/>
  <c r="AX717" i="48"/>
  <c r="AX718" i="48"/>
  <c r="AX719" i="48"/>
  <c r="AX720" i="48"/>
  <c r="AX721" i="48"/>
  <c r="AX722" i="48"/>
  <c r="AX723" i="48"/>
  <c r="AX724" i="48"/>
  <c r="AX725" i="48"/>
  <c r="AX726" i="48"/>
  <c r="AX727" i="48"/>
  <c r="AX728" i="48"/>
  <c r="AX729" i="48"/>
  <c r="AX730" i="48"/>
  <c r="AX731" i="48"/>
  <c r="AX732" i="48"/>
  <c r="AX733" i="48"/>
  <c r="AX734" i="48"/>
  <c r="AX735" i="48"/>
  <c r="AX736" i="48"/>
  <c r="AX737" i="48"/>
  <c r="AX738" i="48"/>
  <c r="AX739" i="48"/>
  <c r="AX740" i="48"/>
  <c r="AX741" i="48"/>
  <c r="AX742" i="48"/>
  <c r="AX743" i="48"/>
  <c r="AX744" i="48"/>
  <c r="AX745" i="48"/>
  <c r="AX746" i="48"/>
  <c r="AX747" i="48"/>
  <c r="AX748" i="48"/>
  <c r="AX749" i="48"/>
  <c r="AX750" i="48"/>
  <c r="AX751" i="48"/>
  <c r="AX752" i="48"/>
  <c r="AX753" i="48"/>
  <c r="AX754" i="48"/>
  <c r="AX755" i="48"/>
  <c r="AX756" i="48"/>
  <c r="AX757" i="48"/>
  <c r="AX758" i="48"/>
  <c r="AX759" i="48"/>
  <c r="AX760" i="48"/>
  <c r="AX761" i="48"/>
  <c r="AX762" i="48"/>
  <c r="AX763" i="48"/>
  <c r="AX764" i="48"/>
  <c r="AX765" i="48"/>
  <c r="AX766" i="48"/>
  <c r="AX767" i="48"/>
  <c r="AX768" i="48"/>
  <c r="AX769" i="48"/>
  <c r="AX770" i="48"/>
  <c r="AX771" i="48"/>
  <c r="AX772" i="48"/>
  <c r="AX773" i="48"/>
  <c r="AX774" i="48"/>
  <c r="AX775" i="48"/>
  <c r="AX776" i="48"/>
  <c r="AX777" i="48"/>
  <c r="AX778" i="48"/>
  <c r="AX779" i="48"/>
  <c r="AX780" i="48"/>
  <c r="AX781" i="48"/>
  <c r="AX782" i="48"/>
  <c r="AX783" i="48"/>
  <c r="AX784" i="48"/>
  <c r="AX785" i="48"/>
  <c r="AX786" i="48"/>
  <c r="AX787" i="48"/>
  <c r="AX788" i="48"/>
  <c r="AX789" i="48"/>
  <c r="AX790" i="48"/>
  <c r="AX791" i="48"/>
  <c r="AX792" i="48"/>
  <c r="AX793" i="48"/>
  <c r="AX794" i="48"/>
  <c r="AX795" i="48"/>
  <c r="AX796" i="48"/>
  <c r="AX797" i="48"/>
  <c r="AX798" i="48"/>
  <c r="AX799" i="48"/>
  <c r="AX800" i="48"/>
  <c r="AX801" i="48"/>
  <c r="AX802" i="48"/>
  <c r="AX803" i="48"/>
  <c r="AX804" i="48"/>
  <c r="AX805" i="48"/>
  <c r="AX806" i="48"/>
  <c r="AX807" i="48"/>
  <c r="AX808" i="48"/>
  <c r="AX809" i="48"/>
  <c r="AX810" i="48"/>
  <c r="AX811" i="48"/>
  <c r="AX812" i="48"/>
  <c r="AX813" i="48"/>
  <c r="AX814" i="48"/>
  <c r="AX815" i="48"/>
  <c r="AX816" i="48"/>
  <c r="AX817" i="48"/>
  <c r="AX818" i="48"/>
  <c r="AX819" i="48"/>
  <c r="AX820" i="48"/>
  <c r="AX821" i="48"/>
  <c r="AX822" i="48"/>
  <c r="AX823" i="48"/>
  <c r="AX824" i="48"/>
  <c r="AX825" i="48"/>
  <c r="AX826" i="48"/>
  <c r="AX827" i="48"/>
  <c r="AX828" i="48"/>
  <c r="AX829" i="48"/>
  <c r="AX830" i="48"/>
  <c r="AX831" i="48"/>
  <c r="AX832" i="48"/>
  <c r="AX833" i="48"/>
  <c r="AX834" i="48"/>
  <c r="AX835" i="48"/>
  <c r="AX836" i="48"/>
  <c r="AX837" i="48"/>
  <c r="AX838" i="48"/>
  <c r="AX839" i="48"/>
  <c r="AX840" i="48"/>
  <c r="AX841" i="48"/>
  <c r="AX842" i="48"/>
  <c r="AX843" i="48"/>
  <c r="AX844" i="48"/>
  <c r="AX845" i="48"/>
  <c r="AX846" i="48"/>
  <c r="AX847" i="48"/>
  <c r="AX848" i="48"/>
  <c r="AX849" i="48"/>
  <c r="AX850" i="48"/>
  <c r="AX851" i="48"/>
  <c r="AX852" i="48"/>
  <c r="AX853" i="48"/>
  <c r="AX854" i="48"/>
  <c r="AX855" i="48"/>
  <c r="AX856" i="48"/>
  <c r="AX857" i="48"/>
  <c r="AX858" i="48"/>
  <c r="AX859" i="48"/>
  <c r="AX860" i="48"/>
  <c r="AX861" i="48"/>
  <c r="AX862" i="48"/>
  <c r="AX863" i="48"/>
  <c r="AX864" i="48"/>
  <c r="AX865" i="48"/>
  <c r="AX866" i="48"/>
  <c r="AX867" i="48"/>
  <c r="AX868" i="48"/>
  <c r="AX869" i="48"/>
  <c r="AX870" i="48"/>
  <c r="AX871" i="48"/>
  <c r="AX872" i="48"/>
  <c r="AX873" i="48"/>
  <c r="AX874" i="48"/>
  <c r="AX875" i="48"/>
  <c r="AX876" i="48"/>
  <c r="AX877" i="48"/>
  <c r="AX878" i="48"/>
  <c r="AX879" i="48"/>
  <c r="AX880" i="48"/>
  <c r="AX881" i="48"/>
  <c r="AX882" i="48"/>
  <c r="AX883" i="48"/>
  <c r="AX884" i="48"/>
  <c r="AX885" i="48"/>
  <c r="AX886" i="48"/>
  <c r="AX887" i="48"/>
  <c r="AX888" i="48"/>
  <c r="AX889" i="48"/>
  <c r="AX890" i="48"/>
  <c r="AX891" i="48"/>
  <c r="AX892" i="48"/>
  <c r="AX893" i="48"/>
  <c r="AX894" i="48"/>
  <c r="AX895" i="48"/>
  <c r="AX896" i="48"/>
  <c r="AX897" i="48"/>
  <c r="AX898" i="48"/>
  <c r="AX899" i="48"/>
  <c r="AX900" i="48"/>
  <c r="AX901" i="48"/>
  <c r="AX902" i="48"/>
  <c r="AX903" i="48"/>
  <c r="AX904" i="48"/>
  <c r="AX905" i="48"/>
  <c r="AX906" i="48"/>
  <c r="AX907" i="48"/>
  <c r="AX908" i="48"/>
  <c r="AX909" i="48"/>
  <c r="AX910" i="48"/>
  <c r="AX911" i="48"/>
  <c r="AX912" i="48"/>
  <c r="AX913" i="48"/>
  <c r="AX914" i="48"/>
  <c r="AX915" i="48"/>
  <c r="AX916" i="48"/>
  <c r="AX917" i="48"/>
  <c r="AX918" i="48"/>
  <c r="AX919" i="48"/>
  <c r="AX920" i="48"/>
  <c r="AX921" i="48"/>
  <c r="AX922" i="48"/>
  <c r="AX923" i="48"/>
  <c r="AX924" i="48"/>
  <c r="AX925" i="48"/>
  <c r="AX926" i="48"/>
  <c r="AX927" i="48"/>
  <c r="AX928" i="48"/>
  <c r="AX929" i="48"/>
  <c r="AX930" i="48"/>
  <c r="AX931" i="48"/>
  <c r="AX932" i="48"/>
  <c r="AX933" i="48"/>
  <c r="AX934" i="48"/>
  <c r="AX935" i="48"/>
  <c r="AX936" i="48"/>
  <c r="AX937" i="48"/>
  <c r="AX938" i="48"/>
  <c r="AX939" i="48"/>
  <c r="AX940" i="48"/>
  <c r="AX941" i="48"/>
  <c r="AX942" i="48"/>
  <c r="AX943" i="48"/>
  <c r="AX944" i="48"/>
  <c r="AX945" i="48"/>
  <c r="AX946" i="48"/>
  <c r="AX947" i="48"/>
  <c r="AX948" i="48"/>
  <c r="AX949" i="48"/>
  <c r="AX950" i="48"/>
  <c r="AX951" i="48"/>
  <c r="AX952" i="48"/>
  <c r="AX953" i="48"/>
  <c r="AX954" i="48"/>
  <c r="AX955" i="48"/>
  <c r="AX956" i="48"/>
  <c r="AX957" i="48"/>
  <c r="AX958" i="48"/>
  <c r="AX959" i="48"/>
  <c r="AX960" i="48"/>
  <c r="AX961" i="48"/>
  <c r="AX962" i="48"/>
  <c r="AX963" i="48"/>
  <c r="AX964" i="48"/>
  <c r="AX965" i="48"/>
  <c r="AX966" i="48"/>
  <c r="AX967" i="48"/>
  <c r="AX968" i="48"/>
  <c r="AX969" i="48"/>
  <c r="AX970" i="48"/>
  <c r="AX971" i="48"/>
  <c r="AX972" i="48"/>
  <c r="AX973" i="48"/>
  <c r="AX974" i="48"/>
  <c r="AX975" i="48"/>
  <c r="AX976" i="48"/>
  <c r="AX977" i="48"/>
  <c r="AM32" i="48"/>
  <c r="AR32" i="48" s="1"/>
  <c r="AM31" i="48"/>
  <c r="AR31" i="48" s="1"/>
  <c r="AM30" i="48"/>
  <c r="AR30" i="48" s="1"/>
  <c r="AM29" i="48"/>
  <c r="AR29" i="48" s="1"/>
  <c r="AM28" i="48"/>
  <c r="AR28" i="48" s="1"/>
  <c r="AM27" i="48"/>
  <c r="AR27" i="48" s="1"/>
  <c r="AM26" i="48"/>
  <c r="AR26" i="48" s="1"/>
  <c r="AM25" i="48"/>
  <c r="AR25" i="48" s="1"/>
  <c r="AM24" i="48"/>
  <c r="AR24" i="48" s="1"/>
  <c r="AM23" i="48"/>
  <c r="AR23" i="48" s="1"/>
  <c r="AM22" i="48"/>
  <c r="AR22" i="48" s="1"/>
  <c r="AS977" i="48" l="1"/>
  <c r="AV977" i="48" s="1"/>
  <c r="AS976" i="48"/>
  <c r="AV976" i="48" s="1"/>
  <c r="AS975" i="48"/>
  <c r="AV975" i="48" s="1"/>
  <c r="AS974" i="48"/>
  <c r="AV974" i="48" s="1"/>
  <c r="AS973" i="48"/>
  <c r="AV973" i="48" s="1"/>
  <c r="AS972" i="48"/>
  <c r="AV972" i="48" s="1"/>
  <c r="AS971" i="48"/>
  <c r="AV971" i="48" s="1"/>
  <c r="AS970" i="48"/>
  <c r="AV970" i="48" s="1"/>
  <c r="AS969" i="48"/>
  <c r="AV969" i="48" s="1"/>
  <c r="AS968" i="48"/>
  <c r="AV968" i="48" s="1"/>
  <c r="AS967" i="48"/>
  <c r="AV967" i="48" s="1"/>
  <c r="AS966" i="48"/>
  <c r="AV966" i="48" s="1"/>
  <c r="AS965" i="48"/>
  <c r="AV965" i="48" s="1"/>
  <c r="AS964" i="48"/>
  <c r="AV964" i="48" s="1"/>
  <c r="AS963" i="48"/>
  <c r="AV963" i="48" s="1"/>
  <c r="AS962" i="48"/>
  <c r="AV962" i="48" s="1"/>
  <c r="AS961" i="48"/>
  <c r="AV961" i="48" s="1"/>
  <c r="AS960" i="48"/>
  <c r="AV960" i="48" s="1"/>
  <c r="AS959" i="48"/>
  <c r="AV959" i="48" s="1"/>
  <c r="AS958" i="48"/>
  <c r="AV958" i="48" s="1"/>
  <c r="AS957" i="48"/>
  <c r="AV957" i="48" s="1"/>
  <c r="AS956" i="48"/>
  <c r="AV956" i="48" s="1"/>
  <c r="AS955" i="48"/>
  <c r="AV955" i="48" s="1"/>
  <c r="AS954" i="48"/>
  <c r="AV954" i="48" s="1"/>
  <c r="AS953" i="48"/>
  <c r="AV953" i="48" s="1"/>
  <c r="AS952" i="48"/>
  <c r="AV952" i="48" s="1"/>
  <c r="AS951" i="48"/>
  <c r="AV951" i="48" s="1"/>
  <c r="AS950" i="48"/>
  <c r="AV950" i="48" s="1"/>
  <c r="AS949" i="48"/>
  <c r="AV949" i="48" s="1"/>
  <c r="AS948" i="48"/>
  <c r="AV948" i="48" s="1"/>
  <c r="AS947" i="48"/>
  <c r="AV947" i="48" s="1"/>
  <c r="AS946" i="48"/>
  <c r="AV946" i="48" s="1"/>
  <c r="AS945" i="48"/>
  <c r="AV945" i="48" s="1"/>
  <c r="AS944" i="48"/>
  <c r="AV944" i="48" s="1"/>
  <c r="AS943" i="48"/>
  <c r="AV943" i="48" s="1"/>
  <c r="AS942" i="48"/>
  <c r="AV942" i="48" s="1"/>
  <c r="AS941" i="48"/>
  <c r="AV941" i="48" s="1"/>
  <c r="AS940" i="48"/>
  <c r="AV940" i="48" s="1"/>
  <c r="AS939" i="48"/>
  <c r="AV939" i="48" s="1"/>
  <c r="AS938" i="48"/>
  <c r="AV938" i="48" s="1"/>
  <c r="AS937" i="48"/>
  <c r="AV937" i="48" s="1"/>
  <c r="AS936" i="48"/>
  <c r="AV936" i="48" s="1"/>
  <c r="AS935" i="48"/>
  <c r="AV935" i="48" s="1"/>
  <c r="AS934" i="48"/>
  <c r="AV934" i="48" s="1"/>
  <c r="AS933" i="48"/>
  <c r="AV933" i="48" s="1"/>
  <c r="AS932" i="48"/>
  <c r="AV932" i="48" s="1"/>
  <c r="AS931" i="48"/>
  <c r="AV931" i="48" s="1"/>
  <c r="AS930" i="48"/>
  <c r="AV930" i="48" s="1"/>
  <c r="AS929" i="48"/>
  <c r="AV929" i="48" s="1"/>
  <c r="AS928" i="48"/>
  <c r="AV928" i="48" s="1"/>
  <c r="AS927" i="48"/>
  <c r="AV927" i="48" s="1"/>
  <c r="AS926" i="48"/>
  <c r="AV926" i="48" s="1"/>
  <c r="AS925" i="48"/>
  <c r="AV925" i="48" s="1"/>
  <c r="AS924" i="48"/>
  <c r="AV924" i="48" s="1"/>
  <c r="AS923" i="48"/>
  <c r="AV923" i="48" s="1"/>
  <c r="AS922" i="48"/>
  <c r="AV922" i="48" s="1"/>
  <c r="AS921" i="48"/>
  <c r="AV921" i="48" s="1"/>
  <c r="AS920" i="48"/>
  <c r="AV920" i="48" s="1"/>
  <c r="AS919" i="48"/>
  <c r="AV919" i="48" s="1"/>
  <c r="AS918" i="48"/>
  <c r="AV918" i="48" s="1"/>
  <c r="AS917" i="48"/>
  <c r="AV917" i="48" s="1"/>
  <c r="AS916" i="48"/>
  <c r="AV916" i="48" s="1"/>
  <c r="AS915" i="48"/>
  <c r="AV915" i="48" s="1"/>
  <c r="AS914" i="48"/>
  <c r="AV914" i="48" s="1"/>
  <c r="AS913" i="48"/>
  <c r="AV913" i="48" s="1"/>
  <c r="AS912" i="48"/>
  <c r="AV912" i="48" s="1"/>
  <c r="AS911" i="48"/>
  <c r="AV911" i="48" s="1"/>
  <c r="AS910" i="48"/>
  <c r="AV910" i="48" s="1"/>
  <c r="AS909" i="48"/>
  <c r="AV909" i="48" s="1"/>
  <c r="AS908" i="48"/>
  <c r="AV908" i="48" s="1"/>
  <c r="AS907" i="48"/>
  <c r="AV907" i="48" s="1"/>
  <c r="AS906" i="48"/>
  <c r="AV906" i="48" s="1"/>
  <c r="AS905" i="48"/>
  <c r="AV905" i="48" s="1"/>
  <c r="AS904" i="48"/>
  <c r="AV904" i="48" s="1"/>
  <c r="AS903" i="48"/>
  <c r="AV903" i="48" s="1"/>
  <c r="AS902" i="48"/>
  <c r="AV902" i="48" s="1"/>
  <c r="AS901" i="48"/>
  <c r="AV901" i="48" s="1"/>
  <c r="AS900" i="48"/>
  <c r="AV900" i="48" s="1"/>
  <c r="AS899" i="48"/>
  <c r="AV899" i="48" s="1"/>
  <c r="AS898" i="48"/>
  <c r="AV898" i="48" s="1"/>
  <c r="AS897" i="48"/>
  <c r="AV897" i="48" s="1"/>
  <c r="AS896" i="48"/>
  <c r="AV896" i="48" s="1"/>
  <c r="AS895" i="48"/>
  <c r="AV895" i="48" s="1"/>
  <c r="AS894" i="48"/>
  <c r="AV894" i="48" s="1"/>
  <c r="AS893" i="48"/>
  <c r="AV893" i="48" s="1"/>
  <c r="AS892" i="48"/>
  <c r="AV892" i="48" s="1"/>
  <c r="AS891" i="48"/>
  <c r="AV891" i="48" s="1"/>
  <c r="AS890" i="48"/>
  <c r="AV890" i="48" s="1"/>
  <c r="AS889" i="48"/>
  <c r="AV889" i="48" s="1"/>
  <c r="AS888" i="48"/>
  <c r="AV888" i="48" s="1"/>
  <c r="AS887" i="48"/>
  <c r="AV887" i="48" s="1"/>
  <c r="AS886" i="48"/>
  <c r="AV886" i="48" s="1"/>
  <c r="AS885" i="48"/>
  <c r="AV885" i="48" s="1"/>
  <c r="AS884" i="48"/>
  <c r="AV884" i="48" s="1"/>
  <c r="AS883" i="48"/>
  <c r="AV883" i="48" s="1"/>
  <c r="AS882" i="48"/>
  <c r="AV882" i="48" s="1"/>
  <c r="AS881" i="48"/>
  <c r="AV881" i="48" s="1"/>
  <c r="AS880" i="48"/>
  <c r="AV880" i="48" s="1"/>
  <c r="AS879" i="48"/>
  <c r="AV879" i="48" s="1"/>
  <c r="AS878" i="48"/>
  <c r="AV878" i="48" s="1"/>
  <c r="AS877" i="48"/>
  <c r="AV877" i="48" s="1"/>
  <c r="AS876" i="48"/>
  <c r="AV876" i="48" s="1"/>
  <c r="AS875" i="48"/>
  <c r="AV875" i="48" s="1"/>
  <c r="AS874" i="48"/>
  <c r="AV874" i="48" s="1"/>
  <c r="AS873" i="48"/>
  <c r="AV873" i="48" s="1"/>
  <c r="AS872" i="48"/>
  <c r="AV872" i="48" s="1"/>
  <c r="AS871" i="48"/>
  <c r="AV871" i="48" s="1"/>
  <c r="AS870" i="48"/>
  <c r="AV870" i="48" s="1"/>
  <c r="AS869" i="48"/>
  <c r="AV869" i="48" s="1"/>
  <c r="AS868" i="48"/>
  <c r="AV868" i="48" s="1"/>
  <c r="AS867" i="48"/>
  <c r="AV867" i="48" s="1"/>
  <c r="AS866" i="48"/>
  <c r="AV866" i="48" s="1"/>
  <c r="AS865" i="48"/>
  <c r="AV865" i="48" s="1"/>
  <c r="AS864" i="48"/>
  <c r="AV864" i="48" s="1"/>
  <c r="AS863" i="48"/>
  <c r="AV863" i="48" s="1"/>
  <c r="AS862" i="48"/>
  <c r="AV862" i="48" s="1"/>
  <c r="AS861" i="48"/>
  <c r="AV861" i="48" s="1"/>
  <c r="AS860" i="48"/>
  <c r="AV860" i="48" s="1"/>
  <c r="AS859" i="48"/>
  <c r="AV859" i="48" s="1"/>
  <c r="AS858" i="48"/>
  <c r="AV858" i="48" s="1"/>
  <c r="AS857" i="48"/>
  <c r="AV857" i="48" s="1"/>
  <c r="AS856" i="48"/>
  <c r="AV856" i="48" s="1"/>
  <c r="AS855" i="48"/>
  <c r="AV855" i="48" s="1"/>
  <c r="AS854" i="48"/>
  <c r="AV854" i="48" s="1"/>
  <c r="AS853" i="48"/>
  <c r="AV853" i="48" s="1"/>
  <c r="AS852" i="48"/>
  <c r="AV852" i="48" s="1"/>
  <c r="AS851" i="48"/>
  <c r="AV851" i="48" s="1"/>
  <c r="AS850" i="48"/>
  <c r="AV850" i="48" s="1"/>
  <c r="AS849" i="48"/>
  <c r="AV849" i="48" s="1"/>
  <c r="AS848" i="48"/>
  <c r="AV848" i="48" s="1"/>
  <c r="AS847" i="48"/>
  <c r="AV847" i="48" s="1"/>
  <c r="AS846" i="48"/>
  <c r="AV846" i="48" s="1"/>
  <c r="AS845" i="48"/>
  <c r="AV845" i="48" s="1"/>
  <c r="AS844" i="48"/>
  <c r="AV844" i="48" s="1"/>
  <c r="AS843" i="48"/>
  <c r="AV843" i="48" s="1"/>
  <c r="AS842" i="48"/>
  <c r="AV842" i="48" s="1"/>
  <c r="AS841" i="48"/>
  <c r="AV841" i="48" s="1"/>
  <c r="AS840" i="48"/>
  <c r="AV840" i="48" s="1"/>
  <c r="AS839" i="48"/>
  <c r="AV839" i="48" s="1"/>
  <c r="AS838" i="48"/>
  <c r="AV838" i="48" s="1"/>
  <c r="AS837" i="48"/>
  <c r="AV837" i="48" s="1"/>
  <c r="AS836" i="48"/>
  <c r="AV836" i="48" s="1"/>
  <c r="AS835" i="48"/>
  <c r="AV835" i="48" s="1"/>
  <c r="AS834" i="48"/>
  <c r="AV834" i="48" s="1"/>
  <c r="AS833" i="48"/>
  <c r="AV833" i="48" s="1"/>
  <c r="AS832" i="48"/>
  <c r="AV832" i="48" s="1"/>
  <c r="AS831" i="48"/>
  <c r="AV831" i="48" s="1"/>
  <c r="AS830" i="48"/>
  <c r="AV830" i="48" s="1"/>
  <c r="AS829" i="48"/>
  <c r="AV829" i="48" s="1"/>
  <c r="AS828" i="48"/>
  <c r="AV828" i="48" s="1"/>
  <c r="AS827" i="48"/>
  <c r="AV827" i="48" s="1"/>
  <c r="AS826" i="48"/>
  <c r="AV826" i="48" s="1"/>
  <c r="AS825" i="48"/>
  <c r="AV825" i="48" s="1"/>
  <c r="AS824" i="48"/>
  <c r="AV824" i="48" s="1"/>
  <c r="AS823" i="48"/>
  <c r="AV823" i="48" s="1"/>
  <c r="AS822" i="48"/>
  <c r="AV822" i="48" s="1"/>
  <c r="AS821" i="48"/>
  <c r="AV821" i="48" s="1"/>
  <c r="AS820" i="48"/>
  <c r="AV820" i="48" s="1"/>
  <c r="AS819" i="48"/>
  <c r="AV819" i="48" s="1"/>
  <c r="AS818" i="48"/>
  <c r="AV818" i="48" s="1"/>
  <c r="AS817" i="48"/>
  <c r="AV817" i="48" s="1"/>
  <c r="AS816" i="48"/>
  <c r="AV816" i="48" s="1"/>
  <c r="AS815" i="48"/>
  <c r="AV815" i="48" s="1"/>
  <c r="AS814" i="48"/>
  <c r="AV814" i="48" s="1"/>
  <c r="AS813" i="48"/>
  <c r="AV813" i="48" s="1"/>
  <c r="AS812" i="48"/>
  <c r="AV812" i="48" s="1"/>
  <c r="AS811" i="48"/>
  <c r="AV811" i="48" s="1"/>
  <c r="AS810" i="48"/>
  <c r="AV810" i="48" s="1"/>
  <c r="AS809" i="48"/>
  <c r="AV809" i="48" s="1"/>
  <c r="AS808" i="48"/>
  <c r="AV808" i="48" s="1"/>
  <c r="AS807" i="48"/>
  <c r="AV807" i="48" s="1"/>
  <c r="AS806" i="48"/>
  <c r="AV806" i="48" s="1"/>
  <c r="AS805" i="48"/>
  <c r="AV805" i="48" s="1"/>
  <c r="AS804" i="48"/>
  <c r="AV804" i="48" s="1"/>
  <c r="AS803" i="48"/>
  <c r="AV803" i="48" s="1"/>
  <c r="AS802" i="48"/>
  <c r="AV802" i="48" s="1"/>
  <c r="AS801" i="48"/>
  <c r="AV801" i="48" s="1"/>
  <c r="AS800" i="48"/>
  <c r="AV800" i="48" s="1"/>
  <c r="AS799" i="48"/>
  <c r="AV799" i="48" s="1"/>
  <c r="AS798" i="48"/>
  <c r="AV798" i="48" s="1"/>
  <c r="AS797" i="48"/>
  <c r="AV797" i="48" s="1"/>
  <c r="AS796" i="48"/>
  <c r="AV796" i="48" s="1"/>
  <c r="AS795" i="48"/>
  <c r="AV795" i="48" s="1"/>
  <c r="AS794" i="48"/>
  <c r="AV794" i="48" s="1"/>
  <c r="AS793" i="48"/>
  <c r="AV793" i="48" s="1"/>
  <c r="AS792" i="48"/>
  <c r="AV792" i="48" s="1"/>
  <c r="AS791" i="48"/>
  <c r="AV791" i="48" s="1"/>
  <c r="AS790" i="48"/>
  <c r="AV790" i="48" s="1"/>
  <c r="AS789" i="48"/>
  <c r="AV789" i="48" s="1"/>
  <c r="AS788" i="48"/>
  <c r="AV788" i="48" s="1"/>
  <c r="AS787" i="48"/>
  <c r="AV787" i="48" s="1"/>
  <c r="AS786" i="48"/>
  <c r="AV786" i="48" s="1"/>
  <c r="AS785" i="48"/>
  <c r="AV785" i="48" s="1"/>
  <c r="AS784" i="48"/>
  <c r="AV784" i="48" s="1"/>
  <c r="AS783" i="48"/>
  <c r="AV783" i="48" s="1"/>
  <c r="AS782" i="48"/>
  <c r="AV782" i="48" s="1"/>
  <c r="AS781" i="48"/>
  <c r="AV781" i="48" s="1"/>
  <c r="AS780" i="48"/>
  <c r="AV780" i="48" s="1"/>
  <c r="AS779" i="48"/>
  <c r="AV779" i="48" s="1"/>
  <c r="AS778" i="48"/>
  <c r="AV778" i="48" s="1"/>
  <c r="AS777" i="48"/>
  <c r="AV777" i="48" s="1"/>
  <c r="AS776" i="48"/>
  <c r="AV776" i="48" s="1"/>
  <c r="AS775" i="48"/>
  <c r="AV775" i="48" s="1"/>
  <c r="AS774" i="48"/>
  <c r="AV774" i="48" s="1"/>
  <c r="AS773" i="48"/>
  <c r="AV773" i="48" s="1"/>
  <c r="AS772" i="48"/>
  <c r="AV772" i="48" s="1"/>
  <c r="AS771" i="48"/>
  <c r="AV771" i="48" s="1"/>
  <c r="AS770" i="48"/>
  <c r="AV770" i="48" s="1"/>
  <c r="AS769" i="48"/>
  <c r="AV769" i="48" s="1"/>
  <c r="AS768" i="48"/>
  <c r="AV768" i="48" s="1"/>
  <c r="AS767" i="48"/>
  <c r="AV767" i="48" s="1"/>
  <c r="AS766" i="48"/>
  <c r="AV766" i="48" s="1"/>
  <c r="AS765" i="48"/>
  <c r="AV765" i="48" s="1"/>
  <c r="AS764" i="48"/>
  <c r="AV764" i="48" s="1"/>
  <c r="AS763" i="48"/>
  <c r="AV763" i="48" s="1"/>
  <c r="AS762" i="48"/>
  <c r="AV762" i="48" s="1"/>
  <c r="AS761" i="48"/>
  <c r="AV761" i="48" s="1"/>
  <c r="AS760" i="48"/>
  <c r="AV760" i="48" s="1"/>
  <c r="AS759" i="48"/>
  <c r="AV759" i="48" s="1"/>
  <c r="AS758" i="48"/>
  <c r="AV758" i="48" s="1"/>
  <c r="AS757" i="48"/>
  <c r="AV757" i="48" s="1"/>
  <c r="AS756" i="48"/>
  <c r="AV756" i="48" s="1"/>
  <c r="AS755" i="48"/>
  <c r="AV755" i="48" s="1"/>
  <c r="AS754" i="48"/>
  <c r="AV754" i="48" s="1"/>
  <c r="AS753" i="48"/>
  <c r="AV753" i="48" s="1"/>
  <c r="AS752" i="48"/>
  <c r="AV752" i="48" s="1"/>
  <c r="AS751" i="48"/>
  <c r="AV751" i="48" s="1"/>
  <c r="AS750" i="48"/>
  <c r="AV750" i="48" s="1"/>
  <c r="AS749" i="48"/>
  <c r="AV749" i="48" s="1"/>
  <c r="AS748" i="48"/>
  <c r="AV748" i="48" s="1"/>
  <c r="AS747" i="48"/>
  <c r="AV747" i="48" s="1"/>
  <c r="AS746" i="48"/>
  <c r="AV746" i="48" s="1"/>
  <c r="AS745" i="48"/>
  <c r="AV745" i="48" s="1"/>
  <c r="AS744" i="48"/>
  <c r="AV744" i="48" s="1"/>
  <c r="AS743" i="48"/>
  <c r="AV743" i="48" s="1"/>
  <c r="AS742" i="48"/>
  <c r="AV742" i="48" s="1"/>
  <c r="AS741" i="48"/>
  <c r="AV741" i="48" s="1"/>
  <c r="AS740" i="48"/>
  <c r="AV740" i="48" s="1"/>
  <c r="AS739" i="48"/>
  <c r="AV739" i="48" s="1"/>
  <c r="AS738" i="48"/>
  <c r="AV738" i="48" s="1"/>
  <c r="AS737" i="48"/>
  <c r="AV737" i="48" s="1"/>
  <c r="AS736" i="48"/>
  <c r="AV736" i="48" s="1"/>
  <c r="AS735" i="48"/>
  <c r="AV735" i="48" s="1"/>
  <c r="AS734" i="48"/>
  <c r="AV734" i="48" s="1"/>
  <c r="AS733" i="48"/>
  <c r="AV733" i="48" s="1"/>
  <c r="AS732" i="48"/>
  <c r="AV732" i="48" s="1"/>
  <c r="AS731" i="48"/>
  <c r="AV731" i="48" s="1"/>
  <c r="AS730" i="48"/>
  <c r="AV730" i="48" s="1"/>
  <c r="AS729" i="48"/>
  <c r="AV729" i="48" s="1"/>
  <c r="AS728" i="48"/>
  <c r="AV728" i="48" s="1"/>
  <c r="AS727" i="48"/>
  <c r="AV727" i="48" s="1"/>
  <c r="AS726" i="48"/>
  <c r="AV726" i="48" s="1"/>
  <c r="AS725" i="48"/>
  <c r="AV725" i="48" s="1"/>
  <c r="AS724" i="48"/>
  <c r="AV724" i="48" s="1"/>
  <c r="AS723" i="48"/>
  <c r="AV723" i="48" s="1"/>
  <c r="AS722" i="48"/>
  <c r="AV722" i="48" s="1"/>
  <c r="AS721" i="48"/>
  <c r="AV721" i="48" s="1"/>
  <c r="AS720" i="48"/>
  <c r="AV720" i="48" s="1"/>
  <c r="AS719" i="48"/>
  <c r="AV719" i="48" s="1"/>
  <c r="AS718" i="48"/>
  <c r="AV718" i="48" s="1"/>
  <c r="AS717" i="48"/>
  <c r="AV717" i="48" s="1"/>
  <c r="AS716" i="48"/>
  <c r="AV716" i="48" s="1"/>
  <c r="AS715" i="48"/>
  <c r="AV715" i="48" s="1"/>
  <c r="AS714" i="48"/>
  <c r="AV714" i="48" s="1"/>
  <c r="AS713" i="48"/>
  <c r="AV713" i="48" s="1"/>
  <c r="AS712" i="48"/>
  <c r="AV712" i="48" s="1"/>
  <c r="AS711" i="48"/>
  <c r="AV711" i="48" s="1"/>
  <c r="AS710" i="48"/>
  <c r="AV710" i="48" s="1"/>
  <c r="AS709" i="48"/>
  <c r="AV709" i="48" s="1"/>
  <c r="AS708" i="48"/>
  <c r="AV708" i="48" s="1"/>
  <c r="AS707" i="48"/>
  <c r="AV707" i="48" s="1"/>
  <c r="AS706" i="48"/>
  <c r="AV706" i="48" s="1"/>
  <c r="AS705" i="48"/>
  <c r="AV705" i="48" s="1"/>
  <c r="AS704" i="48"/>
  <c r="AV704" i="48" s="1"/>
  <c r="AS703" i="48"/>
  <c r="AV703" i="48" s="1"/>
  <c r="AS702" i="48"/>
  <c r="AV702" i="48" s="1"/>
  <c r="AS701" i="48"/>
  <c r="AV701" i="48" s="1"/>
  <c r="AS700" i="48"/>
  <c r="AV700" i="48" s="1"/>
  <c r="AS699" i="48"/>
  <c r="AV699" i="48" s="1"/>
  <c r="AS698" i="48"/>
  <c r="AV698" i="48" s="1"/>
  <c r="AS697" i="48"/>
  <c r="AV697" i="48" s="1"/>
  <c r="AS696" i="48"/>
  <c r="AV696" i="48" s="1"/>
  <c r="AS695" i="48"/>
  <c r="AV695" i="48" s="1"/>
  <c r="AS694" i="48"/>
  <c r="AV694" i="48" s="1"/>
  <c r="AS693" i="48"/>
  <c r="AV693" i="48" s="1"/>
  <c r="AS692" i="48"/>
  <c r="AV692" i="48" s="1"/>
  <c r="AS691" i="48"/>
  <c r="AV691" i="48" s="1"/>
  <c r="AS690" i="48"/>
  <c r="AV690" i="48" s="1"/>
  <c r="AS689" i="48"/>
  <c r="AV689" i="48" s="1"/>
  <c r="AS688" i="48"/>
  <c r="AV688" i="48" s="1"/>
  <c r="AS687" i="48"/>
  <c r="AV687" i="48" s="1"/>
  <c r="AS686" i="48"/>
  <c r="AV686" i="48" s="1"/>
  <c r="AS685" i="48"/>
  <c r="AV685" i="48" s="1"/>
  <c r="AS684" i="48"/>
  <c r="AV684" i="48" s="1"/>
  <c r="AS683" i="48"/>
  <c r="AV683" i="48" s="1"/>
  <c r="AS682" i="48"/>
  <c r="AV682" i="48" s="1"/>
  <c r="AS681" i="48"/>
  <c r="AV681" i="48" s="1"/>
  <c r="AS680" i="48"/>
  <c r="AV680" i="48" s="1"/>
  <c r="AS679" i="48"/>
  <c r="AV679" i="48" s="1"/>
  <c r="AS678" i="48"/>
  <c r="AV678" i="48" s="1"/>
  <c r="AS677" i="48"/>
  <c r="AV677" i="48" s="1"/>
  <c r="AS676" i="48"/>
  <c r="AV676" i="48" s="1"/>
  <c r="AS675" i="48"/>
  <c r="AV675" i="48" s="1"/>
  <c r="AS674" i="48"/>
  <c r="AV674" i="48" s="1"/>
  <c r="AS673" i="48"/>
  <c r="AV673" i="48" s="1"/>
  <c r="AS672" i="48"/>
  <c r="AV672" i="48" s="1"/>
  <c r="AS671" i="48"/>
  <c r="AV671" i="48" s="1"/>
  <c r="AS670" i="48"/>
  <c r="AV670" i="48" s="1"/>
  <c r="AS669" i="48"/>
  <c r="AV669" i="48" s="1"/>
  <c r="AS668" i="48"/>
  <c r="AV668" i="48" s="1"/>
  <c r="AS667" i="48"/>
  <c r="AV667" i="48" s="1"/>
  <c r="AS666" i="48"/>
  <c r="AV666" i="48" s="1"/>
  <c r="AS665" i="48"/>
  <c r="AV665" i="48" s="1"/>
  <c r="AS664" i="48"/>
  <c r="AV664" i="48" s="1"/>
  <c r="AS663" i="48"/>
  <c r="AV663" i="48" s="1"/>
  <c r="AS662" i="48"/>
  <c r="AV662" i="48" s="1"/>
  <c r="AS661" i="48"/>
  <c r="AV661" i="48" s="1"/>
  <c r="AS660" i="48"/>
  <c r="AV660" i="48" s="1"/>
  <c r="AS659" i="48"/>
  <c r="AV659" i="48" s="1"/>
  <c r="AS658" i="48"/>
  <c r="AV658" i="48" s="1"/>
  <c r="AS657" i="48"/>
  <c r="AV657" i="48" s="1"/>
  <c r="AS656" i="48"/>
  <c r="AV656" i="48" s="1"/>
  <c r="AS655" i="48"/>
  <c r="AV655" i="48" s="1"/>
  <c r="AS654" i="48"/>
  <c r="AV654" i="48" s="1"/>
  <c r="AS653" i="48"/>
  <c r="AV653" i="48" s="1"/>
  <c r="AS652" i="48"/>
  <c r="AV652" i="48" s="1"/>
  <c r="AS651" i="48"/>
  <c r="AV651" i="48" s="1"/>
  <c r="AS650" i="48"/>
  <c r="AV650" i="48" s="1"/>
  <c r="AS649" i="48"/>
  <c r="AV649" i="48" s="1"/>
  <c r="AS648" i="48"/>
  <c r="AV648" i="48" s="1"/>
  <c r="AS647" i="48"/>
  <c r="AV647" i="48" s="1"/>
  <c r="AS646" i="48"/>
  <c r="AV646" i="48" s="1"/>
  <c r="AS645" i="48"/>
  <c r="AV645" i="48" s="1"/>
  <c r="AS644" i="48"/>
  <c r="AV644" i="48" s="1"/>
  <c r="AS643" i="48"/>
  <c r="AV643" i="48" s="1"/>
  <c r="AS642" i="48"/>
  <c r="AV642" i="48" s="1"/>
  <c r="AS641" i="48"/>
  <c r="AV641" i="48" s="1"/>
  <c r="AS640" i="48"/>
  <c r="AV640" i="48" s="1"/>
  <c r="AS639" i="48"/>
  <c r="AV639" i="48" s="1"/>
  <c r="AS638" i="48"/>
  <c r="AV638" i="48" s="1"/>
  <c r="AS637" i="48"/>
  <c r="AV637" i="48" s="1"/>
  <c r="AS636" i="48"/>
  <c r="AV636" i="48" s="1"/>
  <c r="AS635" i="48"/>
  <c r="AV635" i="48" s="1"/>
  <c r="AS634" i="48"/>
  <c r="AV634" i="48" s="1"/>
  <c r="AS633" i="48"/>
  <c r="AV633" i="48" s="1"/>
  <c r="AS632" i="48"/>
  <c r="AV632" i="48" s="1"/>
  <c r="AS631" i="48"/>
  <c r="AV631" i="48" s="1"/>
  <c r="AS630" i="48"/>
  <c r="AV630" i="48" s="1"/>
  <c r="AS629" i="48"/>
  <c r="AV629" i="48" s="1"/>
  <c r="AS628" i="48"/>
  <c r="AV628" i="48" s="1"/>
  <c r="AS627" i="48"/>
  <c r="AV627" i="48" s="1"/>
  <c r="AS626" i="48"/>
  <c r="AV626" i="48" s="1"/>
  <c r="AS625" i="48"/>
  <c r="AV625" i="48" s="1"/>
  <c r="AS624" i="48"/>
  <c r="AV624" i="48" s="1"/>
  <c r="AS623" i="48"/>
  <c r="AV623" i="48" s="1"/>
  <c r="AS622" i="48"/>
  <c r="AV622" i="48" s="1"/>
  <c r="AS621" i="48"/>
  <c r="AV621" i="48" s="1"/>
  <c r="AS620" i="48"/>
  <c r="AV620" i="48" s="1"/>
  <c r="AS619" i="48"/>
  <c r="AV619" i="48" s="1"/>
  <c r="AS618" i="48"/>
  <c r="AV618" i="48" s="1"/>
  <c r="AS617" i="48"/>
  <c r="AV617" i="48" s="1"/>
  <c r="AS616" i="48"/>
  <c r="AV616" i="48" s="1"/>
  <c r="AS615" i="48"/>
  <c r="AV615" i="48" s="1"/>
  <c r="AS614" i="48"/>
  <c r="AV614" i="48" s="1"/>
  <c r="AS613" i="48"/>
  <c r="AV613" i="48" s="1"/>
  <c r="AS612" i="48"/>
  <c r="AV612" i="48" s="1"/>
  <c r="AS611" i="48"/>
  <c r="AV611" i="48" s="1"/>
  <c r="AS610" i="48"/>
  <c r="AV610" i="48" s="1"/>
  <c r="AS609" i="48"/>
  <c r="AV609" i="48" s="1"/>
  <c r="AS608" i="48"/>
  <c r="AV608" i="48" s="1"/>
  <c r="AS607" i="48"/>
  <c r="AV607" i="48" s="1"/>
  <c r="AS606" i="48"/>
  <c r="AV606" i="48" s="1"/>
  <c r="AS605" i="48"/>
  <c r="AV605" i="48" s="1"/>
  <c r="AS604" i="48"/>
  <c r="AV604" i="48" s="1"/>
  <c r="AS603" i="48"/>
  <c r="AV603" i="48" s="1"/>
  <c r="AS602" i="48"/>
  <c r="AV602" i="48" s="1"/>
  <c r="AS601" i="48"/>
  <c r="AV601" i="48" s="1"/>
  <c r="AS600" i="48"/>
  <c r="AV600" i="48" s="1"/>
  <c r="AS599" i="48"/>
  <c r="AV599" i="48" s="1"/>
  <c r="AS598" i="48"/>
  <c r="AV598" i="48" s="1"/>
  <c r="AS597" i="48"/>
  <c r="AV597" i="48" s="1"/>
  <c r="AS596" i="48"/>
  <c r="AV596" i="48" s="1"/>
  <c r="AS595" i="48"/>
  <c r="AV595" i="48" s="1"/>
  <c r="AS594" i="48"/>
  <c r="AV594" i="48" s="1"/>
  <c r="AS593" i="48"/>
  <c r="AV593" i="48" s="1"/>
  <c r="AS592" i="48"/>
  <c r="AV592" i="48" s="1"/>
  <c r="AS591" i="48"/>
  <c r="AV591" i="48" s="1"/>
  <c r="AS590" i="48"/>
  <c r="AV590" i="48" s="1"/>
  <c r="AS589" i="48"/>
  <c r="AV589" i="48" s="1"/>
  <c r="AS588" i="48"/>
  <c r="AV588" i="48" s="1"/>
  <c r="AS587" i="48"/>
  <c r="AV587" i="48" s="1"/>
  <c r="AS586" i="48"/>
  <c r="AV586" i="48" s="1"/>
  <c r="AS585" i="48"/>
  <c r="AV585" i="48" s="1"/>
  <c r="AS584" i="48"/>
  <c r="AV584" i="48" s="1"/>
  <c r="AS583" i="48"/>
  <c r="AV583" i="48" s="1"/>
  <c r="AS582" i="48"/>
  <c r="AV582" i="48" s="1"/>
  <c r="AS581" i="48"/>
  <c r="AV581" i="48" s="1"/>
  <c r="AS580" i="48"/>
  <c r="AV580" i="48" s="1"/>
  <c r="AS579" i="48"/>
  <c r="AV579" i="48" s="1"/>
  <c r="AS578" i="48"/>
  <c r="AV578" i="48" s="1"/>
  <c r="AS577" i="48"/>
  <c r="AV577" i="48" s="1"/>
  <c r="AS576" i="48"/>
  <c r="AV576" i="48" s="1"/>
  <c r="AS575" i="48"/>
  <c r="AV575" i="48" s="1"/>
  <c r="AS574" i="48"/>
  <c r="AV574" i="48" s="1"/>
  <c r="AS573" i="48"/>
  <c r="AV573" i="48" s="1"/>
  <c r="AS572" i="48"/>
  <c r="AV572" i="48" s="1"/>
  <c r="AS571" i="48"/>
  <c r="AV571" i="48" s="1"/>
  <c r="AS570" i="48"/>
  <c r="AV570" i="48" s="1"/>
  <c r="AS569" i="48"/>
  <c r="AV569" i="48" s="1"/>
  <c r="AS568" i="48"/>
  <c r="AV568" i="48" s="1"/>
  <c r="AS567" i="48"/>
  <c r="AV567" i="48" s="1"/>
  <c r="AS566" i="48"/>
  <c r="AV566" i="48" s="1"/>
  <c r="AS565" i="48"/>
  <c r="AV565" i="48" s="1"/>
  <c r="AS564" i="48"/>
  <c r="AV564" i="48" s="1"/>
  <c r="AS563" i="48"/>
  <c r="AV563" i="48" s="1"/>
  <c r="AS562" i="48"/>
  <c r="AV562" i="48" s="1"/>
  <c r="AS561" i="48"/>
  <c r="AV561" i="48" s="1"/>
  <c r="AS560" i="48"/>
  <c r="AV560" i="48" s="1"/>
  <c r="AS559" i="48"/>
  <c r="AV559" i="48" s="1"/>
  <c r="AS558" i="48"/>
  <c r="AV558" i="48" s="1"/>
  <c r="AS557" i="48"/>
  <c r="AV557" i="48" s="1"/>
  <c r="AS556" i="48"/>
  <c r="AV556" i="48" s="1"/>
  <c r="AS555" i="48"/>
  <c r="AV555" i="48" s="1"/>
  <c r="AS554" i="48"/>
  <c r="AV554" i="48" s="1"/>
  <c r="AS553" i="48"/>
  <c r="AV553" i="48" s="1"/>
  <c r="AS552" i="48"/>
  <c r="AV552" i="48" s="1"/>
  <c r="AS551" i="48"/>
  <c r="AV551" i="48" s="1"/>
  <c r="AS550" i="48"/>
  <c r="AV550" i="48" s="1"/>
  <c r="AS549" i="48"/>
  <c r="AV549" i="48" s="1"/>
  <c r="AS548" i="48"/>
  <c r="AV548" i="48" s="1"/>
  <c r="AS547" i="48"/>
  <c r="AV547" i="48" s="1"/>
  <c r="AS546" i="48"/>
  <c r="AV546" i="48" s="1"/>
  <c r="AS545" i="48"/>
  <c r="AV545" i="48" s="1"/>
  <c r="AS544" i="48"/>
  <c r="AV544" i="48" s="1"/>
  <c r="AS543" i="48"/>
  <c r="AV543" i="48" s="1"/>
  <c r="AS542" i="48"/>
  <c r="AV542" i="48" s="1"/>
  <c r="AS541" i="48"/>
  <c r="AV541" i="48" s="1"/>
  <c r="AS540" i="48"/>
  <c r="AV540" i="48" s="1"/>
  <c r="AS539" i="48"/>
  <c r="AV539" i="48" s="1"/>
  <c r="AS538" i="48"/>
  <c r="AV538" i="48" s="1"/>
  <c r="AS537" i="48"/>
  <c r="AV537" i="48" s="1"/>
  <c r="AS536" i="48"/>
  <c r="AV536" i="48" s="1"/>
  <c r="AS535" i="48"/>
  <c r="AV535" i="48" s="1"/>
  <c r="AS534" i="48"/>
  <c r="AV534" i="48" s="1"/>
  <c r="AS533" i="48"/>
  <c r="AV533" i="48" s="1"/>
  <c r="AS532" i="48"/>
  <c r="AV532" i="48" s="1"/>
  <c r="AS531" i="48"/>
  <c r="AV531" i="48" s="1"/>
  <c r="AS530" i="48"/>
  <c r="AV530" i="48" s="1"/>
  <c r="AS529" i="48"/>
  <c r="AV529" i="48" s="1"/>
  <c r="AS528" i="48"/>
  <c r="AV528" i="48" s="1"/>
  <c r="AS527" i="48"/>
  <c r="AV527" i="48" s="1"/>
  <c r="AS526" i="48"/>
  <c r="AV526" i="48" s="1"/>
  <c r="AS525" i="48"/>
  <c r="AV525" i="48" s="1"/>
  <c r="AS524" i="48"/>
  <c r="AV524" i="48" s="1"/>
  <c r="AS523" i="48"/>
  <c r="AV523" i="48" s="1"/>
  <c r="AS522" i="48"/>
  <c r="AV522" i="48" s="1"/>
  <c r="AS521" i="48"/>
  <c r="AV521" i="48" s="1"/>
  <c r="AS520" i="48"/>
  <c r="AV520" i="48" s="1"/>
  <c r="AS519" i="48"/>
  <c r="AV519" i="48" s="1"/>
  <c r="AS518" i="48"/>
  <c r="AV518" i="48" s="1"/>
  <c r="AS517" i="48"/>
  <c r="AV517" i="48" s="1"/>
  <c r="AS516" i="48"/>
  <c r="AV516" i="48" s="1"/>
  <c r="AS515" i="48"/>
  <c r="AV515" i="48" s="1"/>
  <c r="AS514" i="48"/>
  <c r="AV514" i="48" s="1"/>
  <c r="AS513" i="48"/>
  <c r="AV513" i="48" s="1"/>
  <c r="AS512" i="48"/>
  <c r="AV512" i="48" s="1"/>
  <c r="AS511" i="48"/>
  <c r="AV511" i="48" s="1"/>
  <c r="AS510" i="48"/>
  <c r="AV510" i="48" s="1"/>
  <c r="AS509" i="48"/>
  <c r="AV509" i="48" s="1"/>
  <c r="AS508" i="48"/>
  <c r="AV508" i="48" s="1"/>
  <c r="AS507" i="48"/>
  <c r="AV507" i="48" s="1"/>
  <c r="AS506" i="48"/>
  <c r="AV506" i="48" s="1"/>
  <c r="AS505" i="48"/>
  <c r="AV505" i="48" s="1"/>
  <c r="AS504" i="48"/>
  <c r="AV504" i="48" s="1"/>
  <c r="AS503" i="48"/>
  <c r="AV503" i="48" s="1"/>
  <c r="AS502" i="48"/>
  <c r="AV502" i="48" s="1"/>
  <c r="AS501" i="48"/>
  <c r="AV501" i="48" s="1"/>
  <c r="AS500" i="48"/>
  <c r="AV500" i="48" s="1"/>
  <c r="AS499" i="48"/>
  <c r="AV499" i="48" s="1"/>
  <c r="AS498" i="48"/>
  <c r="AV498" i="48" s="1"/>
  <c r="AS497" i="48"/>
  <c r="AV497" i="48" s="1"/>
  <c r="AS496" i="48"/>
  <c r="AV496" i="48" s="1"/>
  <c r="AS495" i="48"/>
  <c r="AV495" i="48" s="1"/>
  <c r="AS494" i="48"/>
  <c r="AV494" i="48" s="1"/>
  <c r="AS493" i="48"/>
  <c r="AV493" i="48" s="1"/>
  <c r="AS492" i="48"/>
  <c r="AV492" i="48" s="1"/>
  <c r="AS491" i="48"/>
  <c r="AV491" i="48" s="1"/>
  <c r="AS490" i="48"/>
  <c r="AV490" i="48" s="1"/>
  <c r="AS489" i="48"/>
  <c r="AV489" i="48" s="1"/>
  <c r="AS488" i="48"/>
  <c r="AV488" i="48" s="1"/>
  <c r="AS487" i="48"/>
  <c r="AV487" i="48" s="1"/>
  <c r="AS486" i="48"/>
  <c r="AV486" i="48" s="1"/>
  <c r="AS485" i="48"/>
  <c r="AV485" i="48" s="1"/>
  <c r="AS484" i="48"/>
  <c r="AV484" i="48" s="1"/>
  <c r="AS483" i="48"/>
  <c r="AV483" i="48" s="1"/>
  <c r="AS482" i="48"/>
  <c r="AV482" i="48" s="1"/>
  <c r="AS481" i="48"/>
  <c r="AV481" i="48" s="1"/>
  <c r="AS480" i="48"/>
  <c r="AV480" i="48" s="1"/>
  <c r="AS479" i="48"/>
  <c r="AV479" i="48" s="1"/>
  <c r="AS478" i="48"/>
  <c r="AV478" i="48" s="1"/>
  <c r="AS477" i="48"/>
  <c r="AV477" i="48" s="1"/>
  <c r="AS476" i="48"/>
  <c r="AV476" i="48" s="1"/>
  <c r="AS475" i="48"/>
  <c r="AV475" i="48" s="1"/>
  <c r="AS474" i="48"/>
  <c r="AV474" i="48" s="1"/>
  <c r="AS473" i="48"/>
  <c r="AV473" i="48" s="1"/>
  <c r="AS472" i="48"/>
  <c r="AV472" i="48" s="1"/>
  <c r="AS471" i="48"/>
  <c r="AV471" i="48" s="1"/>
  <c r="AS470" i="48"/>
  <c r="AV470" i="48" s="1"/>
  <c r="AS469" i="48"/>
  <c r="AV469" i="48" s="1"/>
  <c r="AS468" i="48"/>
  <c r="AV468" i="48" s="1"/>
  <c r="AS467" i="48"/>
  <c r="AV467" i="48" s="1"/>
  <c r="AS466" i="48"/>
  <c r="AV466" i="48" s="1"/>
  <c r="AS465" i="48"/>
  <c r="AV465" i="48" s="1"/>
  <c r="AS464" i="48"/>
  <c r="AV464" i="48" s="1"/>
  <c r="AS463" i="48"/>
  <c r="AV463" i="48" s="1"/>
  <c r="AS462" i="48"/>
  <c r="AV462" i="48" s="1"/>
  <c r="AS461" i="48"/>
  <c r="AV461" i="48" s="1"/>
  <c r="AS460" i="48"/>
  <c r="AV460" i="48" s="1"/>
  <c r="AS459" i="48"/>
  <c r="AV459" i="48" s="1"/>
  <c r="AS458" i="48"/>
  <c r="AV458" i="48" s="1"/>
  <c r="AS457" i="48"/>
  <c r="AV457" i="48" s="1"/>
  <c r="AS456" i="48"/>
  <c r="AV456" i="48" s="1"/>
  <c r="AS455" i="48"/>
  <c r="AV455" i="48" s="1"/>
  <c r="AS454" i="48"/>
  <c r="AV454" i="48" s="1"/>
  <c r="AS453" i="48"/>
  <c r="AV453" i="48" s="1"/>
  <c r="AS452" i="48"/>
  <c r="AV452" i="48" s="1"/>
  <c r="AS451" i="48"/>
  <c r="AV451" i="48" s="1"/>
  <c r="AS450" i="48"/>
  <c r="AV450" i="48" s="1"/>
  <c r="AS449" i="48"/>
  <c r="AV449" i="48" s="1"/>
  <c r="AS448" i="48"/>
  <c r="AV448" i="48" s="1"/>
  <c r="AS447" i="48"/>
  <c r="AV447" i="48" s="1"/>
  <c r="AS446" i="48"/>
  <c r="AV446" i="48" s="1"/>
  <c r="AS445" i="48"/>
  <c r="AV445" i="48" s="1"/>
  <c r="AS444" i="48"/>
  <c r="AV444" i="48" s="1"/>
  <c r="AS443" i="48"/>
  <c r="AV443" i="48" s="1"/>
  <c r="AS442" i="48"/>
  <c r="AV442" i="48" s="1"/>
  <c r="AS441" i="48"/>
  <c r="AV441" i="48" s="1"/>
  <c r="AS440" i="48"/>
  <c r="AV440" i="48" s="1"/>
  <c r="AS439" i="48"/>
  <c r="AV439" i="48" s="1"/>
  <c r="AS438" i="48"/>
  <c r="AV438" i="48" s="1"/>
  <c r="AS437" i="48"/>
  <c r="AV437" i="48" s="1"/>
  <c r="AS436" i="48"/>
  <c r="AV436" i="48" s="1"/>
  <c r="AS435" i="48"/>
  <c r="AV435" i="48" s="1"/>
  <c r="AS434" i="48"/>
  <c r="AV434" i="48" s="1"/>
  <c r="AS433" i="48"/>
  <c r="AV433" i="48" s="1"/>
  <c r="AS432" i="48"/>
  <c r="AV432" i="48" s="1"/>
  <c r="AS431" i="48"/>
  <c r="AV431" i="48" s="1"/>
  <c r="AS430" i="48"/>
  <c r="AV430" i="48" s="1"/>
  <c r="AS429" i="48"/>
  <c r="AV429" i="48" s="1"/>
  <c r="AS428" i="48"/>
  <c r="AV428" i="48" s="1"/>
  <c r="AS427" i="48"/>
  <c r="AV427" i="48" s="1"/>
  <c r="AS426" i="48"/>
  <c r="AV426" i="48" s="1"/>
  <c r="AS425" i="48"/>
  <c r="AV425" i="48" s="1"/>
  <c r="AS424" i="48"/>
  <c r="AV424" i="48" s="1"/>
  <c r="AS423" i="48"/>
  <c r="AV423" i="48" s="1"/>
  <c r="AS422" i="48"/>
  <c r="AV422" i="48" s="1"/>
  <c r="AS421" i="48"/>
  <c r="AV421" i="48" s="1"/>
  <c r="AS420" i="48"/>
  <c r="AV420" i="48" s="1"/>
  <c r="AS419" i="48"/>
  <c r="AV419" i="48" s="1"/>
  <c r="AS418" i="48"/>
  <c r="AV418" i="48" s="1"/>
  <c r="AS417" i="48"/>
  <c r="AV417" i="48" s="1"/>
  <c r="AS416" i="48"/>
  <c r="AV416" i="48" s="1"/>
  <c r="AS415" i="48"/>
  <c r="AV415" i="48" s="1"/>
  <c r="AS414" i="48"/>
  <c r="AV414" i="48" s="1"/>
  <c r="AS413" i="48"/>
  <c r="AV413" i="48" s="1"/>
  <c r="AS412" i="48"/>
  <c r="AV412" i="48" s="1"/>
  <c r="AS411" i="48"/>
  <c r="AV411" i="48" s="1"/>
  <c r="AS410" i="48"/>
  <c r="AV410" i="48" s="1"/>
  <c r="AS409" i="48"/>
  <c r="AV409" i="48" s="1"/>
  <c r="AS408" i="48"/>
  <c r="AV408" i="48" s="1"/>
  <c r="AS407" i="48"/>
  <c r="AV407" i="48" s="1"/>
  <c r="AS406" i="48"/>
  <c r="AV406" i="48" s="1"/>
  <c r="AS405" i="48"/>
  <c r="AV405" i="48" s="1"/>
  <c r="AS404" i="48"/>
  <c r="AV404" i="48" s="1"/>
  <c r="AS403" i="48"/>
  <c r="AV403" i="48" s="1"/>
  <c r="AS402" i="48"/>
  <c r="AV402" i="48" s="1"/>
  <c r="AS401" i="48"/>
  <c r="AV401" i="48" s="1"/>
  <c r="AS400" i="48"/>
  <c r="AV400" i="48" s="1"/>
  <c r="AS399" i="48"/>
  <c r="AV399" i="48" s="1"/>
  <c r="AS398" i="48"/>
  <c r="AV398" i="48" s="1"/>
  <c r="AS397" i="48"/>
  <c r="AV397" i="48" s="1"/>
  <c r="AS396" i="48"/>
  <c r="AV396" i="48" s="1"/>
  <c r="AS395" i="48"/>
  <c r="AV395" i="48" s="1"/>
  <c r="AS394" i="48"/>
  <c r="AV394" i="48" s="1"/>
  <c r="AS393" i="48"/>
  <c r="AV393" i="48" s="1"/>
  <c r="AS392" i="48"/>
  <c r="AV392" i="48" s="1"/>
  <c r="AS391" i="48"/>
  <c r="AV391" i="48" s="1"/>
  <c r="AS390" i="48"/>
  <c r="AV390" i="48" s="1"/>
  <c r="AS389" i="48"/>
  <c r="AV389" i="48" s="1"/>
  <c r="AS388" i="48"/>
  <c r="AV388" i="48" s="1"/>
  <c r="AS387" i="48"/>
  <c r="AV387" i="48" s="1"/>
  <c r="AS386" i="48"/>
  <c r="AV386" i="48" s="1"/>
  <c r="AS385" i="48"/>
  <c r="AV385" i="48" s="1"/>
  <c r="AS384" i="48"/>
  <c r="AV384" i="48" s="1"/>
  <c r="AS383" i="48"/>
  <c r="AV383" i="48" s="1"/>
  <c r="AS382" i="48"/>
  <c r="AV382" i="48" s="1"/>
  <c r="AS381" i="48"/>
  <c r="AV381" i="48" s="1"/>
  <c r="AS380" i="48"/>
  <c r="AV380" i="48" s="1"/>
  <c r="AS379" i="48"/>
  <c r="AV379" i="48" s="1"/>
  <c r="AS378" i="48"/>
  <c r="AV378" i="48" s="1"/>
  <c r="AS377" i="48"/>
  <c r="AV377" i="48" s="1"/>
  <c r="AS376" i="48"/>
  <c r="AV376" i="48" s="1"/>
  <c r="AS375" i="48"/>
  <c r="AV375" i="48" s="1"/>
  <c r="AS374" i="48"/>
  <c r="AV374" i="48" s="1"/>
  <c r="AS373" i="48"/>
  <c r="AV373" i="48" s="1"/>
  <c r="AS372" i="48"/>
  <c r="AV372" i="48" s="1"/>
  <c r="AS371" i="48"/>
  <c r="AV371" i="48" s="1"/>
  <c r="AS370" i="48"/>
  <c r="AV370" i="48" s="1"/>
  <c r="AS369" i="48"/>
  <c r="AV369" i="48" s="1"/>
  <c r="AS368" i="48"/>
  <c r="AV368" i="48" s="1"/>
  <c r="AS367" i="48"/>
  <c r="AV367" i="48" s="1"/>
  <c r="AS366" i="48"/>
  <c r="AV366" i="48" s="1"/>
  <c r="AS365" i="48"/>
  <c r="AV365" i="48" s="1"/>
  <c r="AS364" i="48"/>
  <c r="AV364" i="48" s="1"/>
  <c r="AS363" i="48"/>
  <c r="AV363" i="48" s="1"/>
  <c r="AS362" i="48"/>
  <c r="AV362" i="48" s="1"/>
  <c r="AS361" i="48"/>
  <c r="AV361" i="48" s="1"/>
  <c r="AS360" i="48"/>
  <c r="AV360" i="48" s="1"/>
  <c r="AS359" i="48"/>
  <c r="AV359" i="48" s="1"/>
  <c r="AS358" i="48"/>
  <c r="AV358" i="48" s="1"/>
  <c r="AS357" i="48"/>
  <c r="AV357" i="48" s="1"/>
  <c r="AS356" i="48"/>
  <c r="AV356" i="48" s="1"/>
  <c r="AS355" i="48"/>
  <c r="AV355" i="48" s="1"/>
  <c r="AS354" i="48"/>
  <c r="AV354" i="48" s="1"/>
  <c r="AS353" i="48"/>
  <c r="AV353" i="48" s="1"/>
  <c r="AS352" i="48"/>
  <c r="AV352" i="48" s="1"/>
  <c r="AS351" i="48"/>
  <c r="AV351" i="48" s="1"/>
  <c r="AS350" i="48"/>
  <c r="AV350" i="48" s="1"/>
  <c r="AS349" i="48"/>
  <c r="AV349" i="48" s="1"/>
  <c r="AS348" i="48"/>
  <c r="AV348" i="48" s="1"/>
  <c r="AS347" i="48"/>
  <c r="AV347" i="48" s="1"/>
  <c r="AS346" i="48"/>
  <c r="AV346" i="48" s="1"/>
  <c r="AS345" i="48"/>
  <c r="AV345" i="48" s="1"/>
  <c r="AS344" i="48"/>
  <c r="AV344" i="48" s="1"/>
  <c r="AS343" i="48"/>
  <c r="AV343" i="48" s="1"/>
  <c r="AS342" i="48"/>
  <c r="AV342" i="48" s="1"/>
  <c r="AS341" i="48"/>
  <c r="AV341" i="48" s="1"/>
  <c r="AS340" i="48"/>
  <c r="AV340" i="48" s="1"/>
  <c r="AS339" i="48"/>
  <c r="AV339" i="48" s="1"/>
  <c r="AS338" i="48"/>
  <c r="AV338" i="48" s="1"/>
  <c r="AS337" i="48"/>
  <c r="AV337" i="48" s="1"/>
  <c r="AS336" i="48"/>
  <c r="AV336" i="48" s="1"/>
  <c r="AS335" i="48"/>
  <c r="AV335" i="48" s="1"/>
  <c r="AS334" i="48"/>
  <c r="AV334" i="48" s="1"/>
  <c r="AS333" i="48"/>
  <c r="AV333" i="48" s="1"/>
  <c r="AS332" i="48"/>
  <c r="AV332" i="48" s="1"/>
  <c r="AS331" i="48"/>
  <c r="AV331" i="48" s="1"/>
  <c r="AS330" i="48"/>
  <c r="AV330" i="48" s="1"/>
  <c r="AS329" i="48"/>
  <c r="AV329" i="48" s="1"/>
  <c r="AS328" i="48"/>
  <c r="AV328" i="48" s="1"/>
  <c r="AS327" i="48"/>
  <c r="AV327" i="48" s="1"/>
  <c r="AS326" i="48"/>
  <c r="AV326" i="48" s="1"/>
  <c r="AS325" i="48"/>
  <c r="AV325" i="48" s="1"/>
  <c r="AS324" i="48"/>
  <c r="AV324" i="48" s="1"/>
  <c r="AS323" i="48"/>
  <c r="AV323" i="48" s="1"/>
  <c r="AS322" i="48"/>
  <c r="AV322" i="48" s="1"/>
  <c r="AS321" i="48"/>
  <c r="AV321" i="48" s="1"/>
  <c r="AS320" i="48"/>
  <c r="AV320" i="48" s="1"/>
  <c r="AS319" i="48"/>
  <c r="AV319" i="48" s="1"/>
  <c r="AS318" i="48"/>
  <c r="AV318" i="48" s="1"/>
  <c r="AS317" i="48"/>
  <c r="AV317" i="48" s="1"/>
  <c r="AS316" i="48"/>
  <c r="AV316" i="48" s="1"/>
  <c r="AS315" i="48"/>
  <c r="AV315" i="48" s="1"/>
  <c r="AS314" i="48"/>
  <c r="AV314" i="48" s="1"/>
  <c r="AS313" i="48"/>
  <c r="AV313" i="48" s="1"/>
  <c r="AS312" i="48"/>
  <c r="AV312" i="48" s="1"/>
  <c r="AS311" i="48"/>
  <c r="AV311" i="48" s="1"/>
  <c r="AS310" i="48"/>
  <c r="AV310" i="48" s="1"/>
  <c r="AS309" i="48"/>
  <c r="AV309" i="48" s="1"/>
  <c r="AS308" i="48"/>
  <c r="AV308" i="48" s="1"/>
  <c r="AS307" i="48"/>
  <c r="AV307" i="48" s="1"/>
  <c r="AS306" i="48"/>
  <c r="AV306" i="48" s="1"/>
  <c r="AS305" i="48"/>
  <c r="AV305" i="48" s="1"/>
  <c r="AS304" i="48"/>
  <c r="AV304" i="48" s="1"/>
  <c r="AS303" i="48"/>
  <c r="AV303" i="48" s="1"/>
  <c r="AS302" i="48"/>
  <c r="AV302" i="48" s="1"/>
  <c r="AS301" i="48"/>
  <c r="AV301" i="48" s="1"/>
  <c r="AS300" i="48"/>
  <c r="AV300" i="48" s="1"/>
  <c r="AS299" i="48"/>
  <c r="AV299" i="48" s="1"/>
  <c r="AS298" i="48"/>
  <c r="AV298" i="48" s="1"/>
  <c r="AS297" i="48"/>
  <c r="AV297" i="48" s="1"/>
  <c r="AS296" i="48"/>
  <c r="AV296" i="48" s="1"/>
  <c r="AS295" i="48"/>
  <c r="AV295" i="48" s="1"/>
  <c r="AS294" i="48"/>
  <c r="AV294" i="48" s="1"/>
  <c r="AS293" i="48"/>
  <c r="AV293" i="48" s="1"/>
  <c r="AS292" i="48"/>
  <c r="AV292" i="48" s="1"/>
  <c r="AS291" i="48"/>
  <c r="AV291" i="48" s="1"/>
  <c r="AS290" i="48"/>
  <c r="AV290" i="48" s="1"/>
  <c r="AS289" i="48"/>
  <c r="AV289" i="48" s="1"/>
  <c r="AS288" i="48"/>
  <c r="AV288" i="48" s="1"/>
  <c r="AS287" i="48"/>
  <c r="AV287" i="48" s="1"/>
  <c r="AS286" i="48"/>
  <c r="AV286" i="48" s="1"/>
  <c r="AS285" i="48"/>
  <c r="AV285" i="48" s="1"/>
  <c r="AS284" i="48"/>
  <c r="AV284" i="48" s="1"/>
  <c r="AS283" i="48"/>
  <c r="AV283" i="48" s="1"/>
  <c r="AS282" i="48"/>
  <c r="AV282" i="48" s="1"/>
  <c r="AS281" i="48"/>
  <c r="AV281" i="48" s="1"/>
  <c r="AS280" i="48"/>
  <c r="AV280" i="48" s="1"/>
  <c r="AS279" i="48"/>
  <c r="AV279" i="48" s="1"/>
  <c r="AS278" i="48"/>
  <c r="AV278" i="48" s="1"/>
  <c r="AS277" i="48"/>
  <c r="AV277" i="48" s="1"/>
  <c r="AS276" i="48"/>
  <c r="AV276" i="48" s="1"/>
  <c r="AS275" i="48"/>
  <c r="AV275" i="48" s="1"/>
  <c r="AS274" i="48"/>
  <c r="AV274" i="48" s="1"/>
  <c r="AS273" i="48"/>
  <c r="AV273" i="48" s="1"/>
  <c r="AS272" i="48"/>
  <c r="AV272" i="48" s="1"/>
  <c r="AS271" i="48"/>
  <c r="AV271" i="48" s="1"/>
  <c r="AS270" i="48"/>
  <c r="AV270" i="48" s="1"/>
  <c r="AS269" i="48"/>
  <c r="AV269" i="48" s="1"/>
  <c r="AS268" i="48"/>
  <c r="AV268" i="48" s="1"/>
  <c r="AS267" i="48"/>
  <c r="AV267" i="48" s="1"/>
  <c r="AS266" i="48"/>
  <c r="AV266" i="48" s="1"/>
  <c r="AS265" i="48"/>
  <c r="AV265" i="48" s="1"/>
  <c r="AS264" i="48"/>
  <c r="AV264" i="48" s="1"/>
  <c r="AS263" i="48"/>
  <c r="AV263" i="48" s="1"/>
  <c r="AS262" i="48"/>
  <c r="AV262" i="48" s="1"/>
  <c r="AS261" i="48"/>
  <c r="AV261" i="48" s="1"/>
  <c r="AS260" i="48"/>
  <c r="AV260" i="48" s="1"/>
  <c r="AS259" i="48"/>
  <c r="AV259" i="48" s="1"/>
  <c r="AS258" i="48"/>
  <c r="AV258" i="48" s="1"/>
  <c r="AS257" i="48"/>
  <c r="AV257" i="48" s="1"/>
  <c r="AS256" i="48"/>
  <c r="AV256" i="48" s="1"/>
  <c r="AS255" i="48"/>
  <c r="AV255" i="48" s="1"/>
  <c r="AS254" i="48"/>
  <c r="AV254" i="48" s="1"/>
  <c r="AS253" i="48"/>
  <c r="AV253" i="48" s="1"/>
  <c r="AS252" i="48"/>
  <c r="AV252" i="48" s="1"/>
  <c r="AS251" i="48"/>
  <c r="AV251" i="48" s="1"/>
  <c r="AS250" i="48"/>
  <c r="AV250" i="48" s="1"/>
  <c r="AS249" i="48"/>
  <c r="AV249" i="48" s="1"/>
  <c r="AS248" i="48"/>
  <c r="AV248" i="48" s="1"/>
  <c r="AS247" i="48"/>
  <c r="AV247" i="48" s="1"/>
  <c r="AS246" i="48"/>
  <c r="AV246" i="48" s="1"/>
  <c r="AS245" i="48"/>
  <c r="AV245" i="48" s="1"/>
  <c r="AS244" i="48"/>
  <c r="AV244" i="48" s="1"/>
  <c r="AS243" i="48"/>
  <c r="AV243" i="48" s="1"/>
  <c r="AS242" i="48"/>
  <c r="AV242" i="48" s="1"/>
  <c r="AS241" i="48"/>
  <c r="AV241" i="48" s="1"/>
  <c r="AS240" i="48"/>
  <c r="AV240" i="48" s="1"/>
  <c r="AS239" i="48"/>
  <c r="AV239" i="48" s="1"/>
  <c r="AS238" i="48"/>
  <c r="AV238" i="48" s="1"/>
  <c r="AS237" i="48"/>
  <c r="AV237" i="48" s="1"/>
  <c r="AS236" i="48"/>
  <c r="AV236" i="48" s="1"/>
  <c r="AS235" i="48"/>
  <c r="AV235" i="48" s="1"/>
  <c r="AS234" i="48"/>
  <c r="AV234" i="48" s="1"/>
  <c r="AS233" i="48"/>
  <c r="AV233" i="48" s="1"/>
  <c r="AS232" i="48"/>
  <c r="AV232" i="48" s="1"/>
  <c r="AS231" i="48"/>
  <c r="AV231" i="48" s="1"/>
  <c r="AS230" i="48"/>
  <c r="AV230" i="48" s="1"/>
  <c r="AS229" i="48"/>
  <c r="AV229" i="48" s="1"/>
  <c r="AS228" i="48"/>
  <c r="AV228" i="48" s="1"/>
  <c r="AS227" i="48"/>
  <c r="AV227" i="48" s="1"/>
  <c r="AS226" i="48"/>
  <c r="AV226" i="48" s="1"/>
  <c r="AS225" i="48"/>
  <c r="AV225" i="48" s="1"/>
  <c r="AS224" i="48"/>
  <c r="AV224" i="48" s="1"/>
  <c r="AS223" i="48"/>
  <c r="AV223" i="48" s="1"/>
  <c r="AS222" i="48"/>
  <c r="AV222" i="48" s="1"/>
  <c r="AS221" i="48"/>
  <c r="AV221" i="48" s="1"/>
  <c r="AS220" i="48"/>
  <c r="AV220" i="48" s="1"/>
  <c r="AS219" i="48"/>
  <c r="AV219" i="48" s="1"/>
  <c r="AS218" i="48"/>
  <c r="AV218" i="48" s="1"/>
  <c r="AS217" i="48"/>
  <c r="AV217" i="48" s="1"/>
  <c r="AS216" i="48"/>
  <c r="AV216" i="48" s="1"/>
  <c r="AS215" i="48"/>
  <c r="AV215" i="48" s="1"/>
  <c r="AS214" i="48"/>
  <c r="AV214" i="48" s="1"/>
  <c r="AS213" i="48"/>
  <c r="AV213" i="48" s="1"/>
  <c r="AS212" i="48"/>
  <c r="AV212" i="48" s="1"/>
  <c r="AS211" i="48"/>
  <c r="AV211" i="48" s="1"/>
  <c r="AS210" i="48"/>
  <c r="AV210" i="48" s="1"/>
  <c r="AS209" i="48"/>
  <c r="AV209" i="48" s="1"/>
  <c r="AS208" i="48"/>
  <c r="AV208" i="48" s="1"/>
  <c r="AS207" i="48"/>
  <c r="AV207" i="48" s="1"/>
  <c r="AS206" i="48"/>
  <c r="AV206" i="48" s="1"/>
  <c r="AS205" i="48"/>
  <c r="AV205" i="48" s="1"/>
  <c r="AS204" i="48"/>
  <c r="AV204" i="48" s="1"/>
  <c r="AS203" i="48"/>
  <c r="AV203" i="48" s="1"/>
  <c r="AS202" i="48"/>
  <c r="AV202" i="48" s="1"/>
  <c r="AS201" i="48"/>
  <c r="AV201" i="48" s="1"/>
  <c r="AS200" i="48"/>
  <c r="AV200" i="48" s="1"/>
  <c r="AS199" i="48"/>
  <c r="AV199" i="48" s="1"/>
  <c r="AS198" i="48"/>
  <c r="AV198" i="48" s="1"/>
  <c r="AS197" i="48"/>
  <c r="AV197" i="48" s="1"/>
  <c r="AS196" i="48"/>
  <c r="AV196" i="48" s="1"/>
  <c r="AS195" i="48"/>
  <c r="AV195" i="48" s="1"/>
  <c r="AS194" i="48"/>
  <c r="AV194" i="48" s="1"/>
  <c r="AS193" i="48"/>
  <c r="AV193" i="48" s="1"/>
  <c r="AS192" i="48"/>
  <c r="AV192" i="48" s="1"/>
  <c r="AS191" i="48"/>
  <c r="AV191" i="48" s="1"/>
  <c r="AS190" i="48"/>
  <c r="AV190" i="48" s="1"/>
  <c r="AS189" i="48"/>
  <c r="AV189" i="48" s="1"/>
  <c r="AS188" i="48"/>
  <c r="AV188" i="48" s="1"/>
  <c r="AS187" i="48"/>
  <c r="AV187" i="48" s="1"/>
  <c r="AS186" i="48"/>
  <c r="AV186" i="48" s="1"/>
  <c r="AS185" i="48"/>
  <c r="AV185" i="48" s="1"/>
  <c r="AS184" i="48"/>
  <c r="AV184" i="48" s="1"/>
  <c r="AS183" i="48"/>
  <c r="AV183" i="48" s="1"/>
  <c r="AS182" i="48"/>
  <c r="AV182" i="48" s="1"/>
  <c r="AS181" i="48"/>
  <c r="AV181" i="48" s="1"/>
  <c r="AS180" i="48"/>
  <c r="AV180" i="48" s="1"/>
  <c r="AS179" i="48"/>
  <c r="AV179" i="48" s="1"/>
  <c r="AS178" i="48"/>
  <c r="AV178" i="48" s="1"/>
  <c r="AS177" i="48"/>
  <c r="AV177" i="48" s="1"/>
  <c r="AS176" i="48" l="1"/>
  <c r="AV176" i="48" s="1"/>
  <c r="AS175" i="48"/>
  <c r="AV175" i="48" s="1"/>
  <c r="AS174" i="48"/>
  <c r="AV174" i="48" s="1"/>
  <c r="AS173" i="48"/>
  <c r="AV173" i="48" s="1"/>
  <c r="AS172" i="48"/>
  <c r="AV172" i="48" s="1"/>
  <c r="AS171" i="48"/>
  <c r="AV171" i="48" s="1"/>
  <c r="AS170" i="48"/>
  <c r="AV170" i="48" s="1"/>
  <c r="AS169" i="48"/>
  <c r="AV169" i="48" s="1"/>
  <c r="AS168" i="48"/>
  <c r="AV168" i="48" s="1"/>
  <c r="AS167" i="48"/>
  <c r="AV167" i="48" s="1"/>
  <c r="AS166" i="48"/>
  <c r="AV166" i="48" s="1"/>
  <c r="AS165" i="48"/>
  <c r="AV165" i="48" s="1"/>
  <c r="AS164" i="48"/>
  <c r="AV164" i="48" s="1"/>
  <c r="AS163" i="48"/>
  <c r="AV163" i="48" s="1"/>
  <c r="AS162" i="48"/>
  <c r="AV162" i="48" s="1"/>
  <c r="AS161" i="48"/>
  <c r="AV161" i="48" s="1"/>
  <c r="AS160" i="48"/>
  <c r="AV160" i="48" s="1"/>
  <c r="AS159" i="48"/>
  <c r="AV159" i="48" s="1"/>
  <c r="AS158" i="48"/>
  <c r="AV158" i="48" s="1"/>
  <c r="AS157" i="48"/>
  <c r="AV157" i="48" s="1"/>
  <c r="AS156" i="48"/>
  <c r="AV156" i="48" s="1"/>
  <c r="AS155" i="48"/>
  <c r="AV155" i="48" s="1"/>
  <c r="AS154" i="48"/>
  <c r="AV154" i="48" s="1"/>
  <c r="AS153" i="48"/>
  <c r="AV153" i="48" s="1"/>
  <c r="AS152" i="48"/>
  <c r="AV152" i="48" s="1"/>
  <c r="AS151" i="48"/>
  <c r="AV151" i="48" s="1"/>
  <c r="AS150" i="48"/>
  <c r="AV150" i="48" s="1"/>
  <c r="AS149" i="48"/>
  <c r="AV149" i="48" s="1"/>
  <c r="AS148" i="48"/>
  <c r="AV148" i="48" s="1"/>
  <c r="AS147" i="48"/>
  <c r="AV147" i="48" s="1"/>
  <c r="AS146" i="48"/>
  <c r="AV146" i="48" s="1"/>
  <c r="AS145" i="48"/>
  <c r="AV145" i="48" s="1"/>
  <c r="AS144" i="48"/>
  <c r="AV144" i="48" s="1"/>
  <c r="AS143" i="48"/>
  <c r="AV143" i="48" s="1"/>
  <c r="AS142" i="48"/>
  <c r="AV142" i="48" s="1"/>
  <c r="AS141" i="48"/>
  <c r="AV141" i="48" s="1"/>
  <c r="AS140" i="48"/>
  <c r="AV140" i="48" s="1"/>
  <c r="AS139" i="48"/>
  <c r="AV139" i="48" s="1"/>
  <c r="AS138" i="48"/>
  <c r="AV138" i="48" s="1"/>
  <c r="AS137" i="48"/>
  <c r="AV137" i="48" s="1"/>
  <c r="AS136" i="48"/>
  <c r="AV136" i="48" s="1"/>
  <c r="AS135" i="48"/>
  <c r="AV135" i="48" s="1"/>
  <c r="AS134" i="48"/>
  <c r="AV134" i="48" s="1"/>
  <c r="AS133" i="48"/>
  <c r="AV133" i="48" s="1"/>
  <c r="AS132" i="48"/>
  <c r="AV132" i="48" s="1"/>
  <c r="AS131" i="48"/>
  <c r="AV131" i="48" s="1"/>
  <c r="AS130" i="48"/>
  <c r="AV130" i="48" s="1"/>
  <c r="AS129" i="48"/>
  <c r="AV129" i="48" s="1"/>
  <c r="AS128" i="48"/>
  <c r="AV128" i="48" s="1"/>
  <c r="AS127" i="48"/>
  <c r="AV127" i="48" s="1"/>
  <c r="AS126" i="48"/>
  <c r="AV126" i="48" s="1"/>
  <c r="AS125" i="48"/>
  <c r="AV125" i="48" s="1"/>
  <c r="AS124" i="48"/>
  <c r="AV124" i="48" s="1"/>
  <c r="AS123" i="48"/>
  <c r="AV123" i="48" s="1"/>
  <c r="AS122" i="48"/>
  <c r="AV122" i="48" s="1"/>
  <c r="AS121" i="48"/>
  <c r="AV121" i="48" s="1"/>
  <c r="AS120" i="48"/>
  <c r="AV120" i="48" s="1"/>
  <c r="AS119" i="48"/>
  <c r="AV119" i="48" s="1"/>
  <c r="AS118" i="48"/>
  <c r="AV118" i="48" s="1"/>
  <c r="AS117" i="48"/>
  <c r="AV117" i="48" s="1"/>
  <c r="AS116" i="48"/>
  <c r="AV116" i="48" s="1"/>
  <c r="AS115" i="48"/>
  <c r="AV115" i="48" s="1"/>
  <c r="AS114" i="48"/>
  <c r="AV114" i="48" s="1"/>
  <c r="AS113" i="48"/>
  <c r="AV113" i="48" s="1"/>
  <c r="AS112" i="48"/>
  <c r="AV112" i="48" s="1"/>
  <c r="AS111" i="48"/>
  <c r="AV111" i="48" s="1"/>
  <c r="AS110" i="48"/>
  <c r="AV110" i="48" s="1"/>
  <c r="AS109" i="48"/>
  <c r="AV109" i="48" s="1"/>
  <c r="AS108" i="48"/>
  <c r="AV108" i="48" s="1"/>
  <c r="AS107" i="48"/>
  <c r="AV107" i="48" s="1"/>
  <c r="AS106" i="48"/>
  <c r="AV106" i="48" s="1"/>
  <c r="AS105" i="48"/>
  <c r="AV105" i="48" s="1"/>
  <c r="AS104" i="48"/>
  <c r="AV104" i="48" s="1"/>
  <c r="AS103" i="48"/>
  <c r="AV103" i="48" s="1"/>
  <c r="AS102" i="48"/>
  <c r="AV102" i="48" s="1"/>
  <c r="AS101" i="48"/>
  <c r="AV101" i="48" s="1"/>
  <c r="AS100" i="48"/>
  <c r="AV100" i="48" s="1"/>
  <c r="AS99" i="48"/>
  <c r="AV99" i="48" s="1"/>
  <c r="AS98" i="48"/>
  <c r="AV98" i="48" s="1"/>
  <c r="AS97" i="48"/>
  <c r="AV97" i="48" s="1"/>
  <c r="AS96" i="48"/>
  <c r="AV96" i="48" s="1"/>
  <c r="AS95" i="48"/>
  <c r="AV95" i="48" s="1"/>
  <c r="AS94" i="48"/>
  <c r="AV94" i="48" s="1"/>
  <c r="AS93" i="48"/>
  <c r="AV93" i="48" s="1"/>
  <c r="AS92" i="48"/>
  <c r="AV92" i="48" s="1"/>
  <c r="AS91" i="48"/>
  <c r="AV91" i="48" s="1"/>
  <c r="AS90" i="48"/>
  <c r="AV90" i="48" s="1"/>
  <c r="AS89" i="48"/>
  <c r="AV89" i="48" s="1"/>
  <c r="AS88" i="48"/>
  <c r="AV88" i="48" s="1"/>
  <c r="AS87" i="48"/>
  <c r="AV87" i="48" s="1"/>
  <c r="AS86" i="48"/>
  <c r="AV86" i="48" s="1"/>
  <c r="AS85" i="48"/>
  <c r="AV85" i="48" s="1"/>
  <c r="AS84" i="48"/>
  <c r="AV84" i="48" s="1"/>
  <c r="AS83" i="48"/>
  <c r="AV83" i="48" s="1"/>
  <c r="AS82" i="48"/>
  <c r="AV82" i="48" s="1"/>
  <c r="AS81" i="48"/>
  <c r="AV81" i="48" s="1"/>
  <c r="AS80" i="48"/>
  <c r="AV80" i="48" s="1"/>
  <c r="AS79" i="48"/>
  <c r="AV79" i="48" s="1"/>
  <c r="AS78" i="48"/>
  <c r="AV78" i="48" s="1"/>
  <c r="AS77" i="48"/>
  <c r="AV77" i="48" s="1"/>
  <c r="AS76" i="48"/>
  <c r="AV76" i="48" s="1"/>
  <c r="AS75" i="48"/>
  <c r="AV75" i="48" s="1"/>
  <c r="AS74" i="48"/>
  <c r="AV74" i="48" s="1"/>
  <c r="AS73" i="48"/>
  <c r="AV73" i="48" s="1"/>
  <c r="AS72" i="48"/>
  <c r="AV72" i="48" s="1"/>
  <c r="AS71" i="48"/>
  <c r="AV71" i="48" s="1"/>
  <c r="AS70" i="48"/>
  <c r="AV70" i="48" s="1"/>
  <c r="AS69" i="48"/>
  <c r="AV69" i="48" s="1"/>
  <c r="AS68" i="48"/>
  <c r="AV68" i="48" s="1"/>
  <c r="AS67" i="48"/>
  <c r="AV67" i="48" s="1"/>
  <c r="AS66" i="48"/>
  <c r="AV66" i="48" s="1"/>
  <c r="AS65" i="48"/>
  <c r="AV65" i="48" s="1"/>
  <c r="AS64" i="48"/>
  <c r="AV64" i="48" s="1"/>
  <c r="AS63" i="48"/>
  <c r="AV63" i="48" s="1"/>
  <c r="AS62" i="48"/>
  <c r="AV62" i="48" s="1"/>
  <c r="AS61" i="48"/>
  <c r="AV61" i="48" s="1"/>
  <c r="AS60" i="48"/>
  <c r="AV60" i="48" s="1"/>
  <c r="AS59" i="48"/>
  <c r="AV59" i="48" s="1"/>
  <c r="AS58" i="48"/>
  <c r="AV58" i="48" s="1"/>
  <c r="AS57" i="48"/>
  <c r="AV57" i="48" s="1"/>
  <c r="AS56" i="48"/>
  <c r="AV56" i="48" s="1"/>
  <c r="AS55" i="48"/>
  <c r="AV55" i="48" s="1"/>
  <c r="AS54" i="48"/>
  <c r="AV54" i="48" s="1"/>
  <c r="AS53" i="48"/>
  <c r="AV53" i="48" s="1"/>
  <c r="AS52" i="48"/>
  <c r="AV52" i="48" s="1"/>
  <c r="AS51" i="48"/>
  <c r="AV51" i="48" s="1"/>
  <c r="AS50" i="48"/>
  <c r="AV50" i="48" s="1"/>
  <c r="AS49" i="48"/>
  <c r="AV49" i="48" s="1"/>
  <c r="AS48" i="48"/>
  <c r="AV48" i="48" s="1"/>
  <c r="AS47" i="48"/>
  <c r="AV47" i="48" s="1"/>
  <c r="AS46" i="48"/>
  <c r="AV46" i="48" s="1"/>
  <c r="AS45" i="48"/>
  <c r="AV45" i="48" s="1"/>
  <c r="AS44" i="48"/>
  <c r="AV44" i="48" s="1"/>
  <c r="AS43" i="48"/>
  <c r="AV43" i="48" s="1"/>
  <c r="AS42" i="48"/>
  <c r="AV42" i="48" s="1"/>
  <c r="AS41" i="48"/>
  <c r="AV41" i="48" s="1"/>
  <c r="AS40" i="48"/>
  <c r="AV40" i="48" s="1"/>
  <c r="AS39" i="48"/>
  <c r="AV39" i="48" s="1"/>
  <c r="AS38" i="48"/>
  <c r="AV38" i="48" s="1"/>
  <c r="AS37" i="48"/>
  <c r="AV37" i="48" s="1"/>
  <c r="AS36" i="48"/>
  <c r="AV36" i="48" s="1"/>
  <c r="AS35" i="48"/>
  <c r="AV35" i="48" s="1"/>
  <c r="AS34" i="48"/>
  <c r="AV34" i="48" s="1"/>
  <c r="AS33" i="48"/>
  <c r="AV33" i="48" s="1"/>
  <c r="AS21" i="48"/>
  <c r="AV21" i="48" s="1"/>
  <c r="AS20" i="48"/>
  <c r="AV20" i="48" s="1"/>
  <c r="AS19" i="48"/>
  <c r="AV19" i="48" s="1"/>
  <c r="AS18" i="48"/>
  <c r="AV18" i="48" s="1"/>
  <c r="AS11" i="48"/>
  <c r="AV11" i="48" s="1"/>
  <c r="AS32" i="48"/>
  <c r="AX32" i="48" s="1"/>
  <c r="AS31" i="48"/>
  <c r="AX31" i="48" s="1"/>
  <c r="AS30" i="48"/>
  <c r="AX30" i="48" s="1"/>
  <c r="AS29" i="48"/>
  <c r="AX29" i="48" s="1"/>
  <c r="AS28" i="48"/>
  <c r="AX28" i="48" s="1"/>
  <c r="AS27" i="48"/>
  <c r="AX27" i="48" s="1"/>
  <c r="AS26" i="48"/>
  <c r="AX26" i="48" s="1"/>
  <c r="AS25" i="48"/>
  <c r="AX25" i="48" s="1"/>
  <c r="AS24" i="48"/>
  <c r="AX24" i="48" s="1"/>
  <c r="AS23" i="48"/>
  <c r="AX23" i="48" s="1"/>
  <c r="AS22" i="48"/>
  <c r="AS12" i="48"/>
  <c r="AV12" i="48" s="1"/>
  <c r="AS6" i="48"/>
  <c r="AV6" i="48" s="1"/>
  <c r="AS5" i="48"/>
  <c r="AV5" i="48" s="1"/>
  <c r="AS4" i="48"/>
  <c r="AV4" i="48" s="1"/>
  <c r="AS3" i="48"/>
  <c r="AV3" i="48" s="1"/>
  <c r="AX22" i="48" l="1"/>
</calcChain>
</file>

<file path=xl/sharedStrings.xml><?xml version="1.0" encoding="utf-8"?>
<sst xmlns="http://schemas.openxmlformats.org/spreadsheetml/2006/main" count="1756" uniqueCount="694">
  <si>
    <t>WRDWP INSTRUCTIONS</t>
  </si>
  <si>
    <t>General Identifying Information</t>
  </si>
  <si>
    <t>Waterbody, RWSP, and MFL Benefited</t>
  </si>
  <si>
    <t>Water Made Available</t>
  </si>
  <si>
    <t>5-Year Water Resource Development Work Program</t>
  </si>
  <si>
    <t>General Funding</t>
  </si>
  <si>
    <t>Comments</t>
  </si>
  <si>
    <t>DEP Unique ID</t>
  </si>
  <si>
    <t>Water Management District</t>
  </si>
  <si>
    <t>Year First Added to RWSP/RPS</t>
  </si>
  <si>
    <t>District Project Number</t>
  </si>
  <si>
    <t>Phased or Linked Project</t>
  </si>
  <si>
    <t>Associated District Project Number</t>
  </si>
  <si>
    <t>Project Name</t>
  </si>
  <si>
    <t>Cooperating Entity</t>
  </si>
  <si>
    <t>Lat</t>
  </si>
  <si>
    <t>Long</t>
  </si>
  <si>
    <t>Project Type</t>
  </si>
  <si>
    <t>Land Acquisition Component</t>
  </si>
  <si>
    <t>Project Description</t>
  </si>
  <si>
    <t>Short Description</t>
  </si>
  <si>
    <t>Project Status</t>
  </si>
  <si>
    <t>Construction Beginning Date</t>
  </si>
  <si>
    <t>Construction Completion Date</t>
  </si>
  <si>
    <r>
      <rPr>
        <b/>
        <u/>
        <sz val="11"/>
        <color rgb="FFFF0000"/>
        <rFont val="Book Antiqua"/>
        <family val="1"/>
      </rPr>
      <t>Primary</t>
    </r>
    <r>
      <rPr>
        <b/>
        <sz val="11"/>
        <rFont val="Book Antiqua"/>
        <family val="1"/>
      </rPr>
      <t xml:space="preserve"> Waterbody Benefited</t>
    </r>
  </si>
  <si>
    <t>RWSP Region Supported</t>
  </si>
  <si>
    <t>RWSP or RPS Year Project Last Identified</t>
  </si>
  <si>
    <t>Primary MFL Supported</t>
  </si>
  <si>
    <t>Ancillary MFL Supported</t>
  </si>
  <si>
    <t>MFL RPS Supported, if applicable</t>
  </si>
  <si>
    <t>Quantity of Water Made Available to date (MGD)</t>
  </si>
  <si>
    <t>Quantity of Water Made Available upon Completion (MGD)</t>
  </si>
  <si>
    <t>Reuse Flow Made Available to date (MGD)</t>
  </si>
  <si>
    <t>Reuse Flow Made Available upon Project Completion (MGD)</t>
  </si>
  <si>
    <t>Storage Capacity Created
(MG)</t>
  </si>
  <si>
    <t>Distribution / Transmission Capacity Created (MGD)</t>
  </si>
  <si>
    <t xml:space="preserve">Fiscal Year Included in 5-Year WRDWP, If Applicable
</t>
  </si>
  <si>
    <t>Historic District Expenditures</t>
  </si>
  <si>
    <t>WRDWP Current FY Funding</t>
  </si>
  <si>
    <t>WRDWP Current FY+1 Funding</t>
  </si>
  <si>
    <t>WRDWP Current FY+2 Funding</t>
  </si>
  <si>
    <t>WRDWP Current FY+3 Funding</t>
  </si>
  <si>
    <t>WRDWP Current FY+4 Funding</t>
  </si>
  <si>
    <t>Budget Reference</t>
  </si>
  <si>
    <t>WRD or WSD (optional)</t>
  </si>
  <si>
    <t>Projected Total Funding  (for RWSP/RPS Options Only)</t>
  </si>
  <si>
    <t>Initial fiscal year funded</t>
  </si>
  <si>
    <t>Most recent fiscal year funded</t>
  </si>
  <si>
    <t>WPSP Funding</t>
  </si>
  <si>
    <t>Springs Funding</t>
  </si>
  <si>
    <t>Other state funding</t>
  </si>
  <si>
    <t>Total State Funding</t>
  </si>
  <si>
    <t>Total District Funding</t>
  </si>
  <si>
    <t>Total Land Acquisition Funding by District or State</t>
  </si>
  <si>
    <t>Cooperating Entity Match</t>
  </si>
  <si>
    <t>Total Construction Costs</t>
  </si>
  <si>
    <t>Project Total</t>
  </si>
  <si>
    <t>Explanation for 5-Year WRDWP</t>
  </si>
  <si>
    <t>DEP to complete.  Leave blank if not assigned already.</t>
  </si>
  <si>
    <t>Include WMD acronym</t>
  </si>
  <si>
    <r>
      <t>For RWSP projects, this should be the first year the project appeared in a RWSP.  For RPS projects that do not yet appear in a RWSP, includ</t>
    </r>
    <r>
      <rPr>
        <u/>
        <sz val="11"/>
        <color rgb="FFFF0000"/>
        <rFont val="Book Antiqua"/>
        <family val="1"/>
      </rPr>
      <t>e</t>
    </r>
    <r>
      <rPr>
        <sz val="11"/>
        <rFont val="Book Antiqua"/>
        <family val="1"/>
      </rPr>
      <t xml:space="preserve"> the RPS year where the project first appeared.  For projects not included in either a RWSP or RPS, state N/A.</t>
    </r>
  </si>
  <si>
    <r>
      <t xml:space="preserve">Include the district project number.  For phased projects with discrete funding, include individually. If no project number is provided, DEP will assign a mockup number </t>
    </r>
    <r>
      <rPr>
        <u/>
        <sz val="11"/>
        <color rgb="FFFF0000"/>
        <rFont val="Book Antiqua"/>
        <family val="1"/>
      </rPr>
      <t>for</t>
    </r>
    <r>
      <rPr>
        <sz val="11"/>
        <rFont val="Book Antiqua"/>
        <family val="1"/>
      </rPr>
      <t xml:space="preserve"> tracking purposes.  </t>
    </r>
  </si>
  <si>
    <r>
      <t xml:space="preserve">Indicate whether the project is a phase of a larger project, or linked to another project by </t>
    </r>
    <r>
      <rPr>
        <u/>
        <sz val="11"/>
        <color rgb="FFFF0000"/>
        <rFont val="Book Antiqua"/>
        <family val="1"/>
      </rPr>
      <t>selecting</t>
    </r>
    <r>
      <rPr>
        <sz val="11"/>
        <rFont val="Book Antiqua"/>
        <family val="1"/>
      </rPr>
      <t xml:space="preserve"> "Phased" or "Linked"</t>
    </r>
    <r>
      <rPr>
        <u/>
        <sz val="11"/>
        <color rgb="FF00B050"/>
        <rFont val="Book Antiqua"/>
        <family val="1"/>
      </rPr>
      <t xml:space="preserve"> </t>
    </r>
    <r>
      <rPr>
        <u/>
        <sz val="11"/>
        <color rgb="FFFF0000"/>
        <rFont val="Book Antiqua"/>
        <family val="1"/>
      </rPr>
      <t>from the</t>
    </r>
    <r>
      <rPr>
        <u/>
        <sz val="11"/>
        <color rgb="FF00B050"/>
        <rFont val="Book Antiqua"/>
        <family val="1"/>
      </rPr>
      <t xml:space="preserve"> </t>
    </r>
    <r>
      <rPr>
        <u/>
        <sz val="11"/>
        <color rgb="FFFF0000"/>
        <rFont val="Book Antiqua"/>
        <family val="1"/>
      </rPr>
      <t>drop down menu</t>
    </r>
    <r>
      <rPr>
        <sz val="11"/>
        <rFont val="Book Antiqua"/>
        <family val="1"/>
      </rPr>
      <t>. If not applicable, leave blank--do not enter N/A. 
A phased project is one in which the overarching project could not be complete or is dependent on the completion of the indiviudal components/phases (e.g. the phases of a WTP expansion). A linked project is one that is not dependent on another project component but is programmatically associated with one (e.g. toilet rebate programs or reclaimed water lines conencting to a WTP).</t>
    </r>
  </si>
  <si>
    <r>
      <t xml:space="preserve">List the </t>
    </r>
    <r>
      <rPr>
        <sz val="11"/>
        <color rgb="FFFF0000"/>
        <rFont val="Book Antiqua"/>
        <family val="1"/>
      </rPr>
      <t>FIRST</t>
    </r>
    <r>
      <rPr>
        <sz val="11"/>
        <rFont val="Book Antiqua"/>
        <family val="1"/>
      </rPr>
      <t xml:space="preserve"> District Project number (from column D) that the project is associated with; if the project is known to be the first phase of a multi-phase project, Column D and this column should be the same District Project Number. Quantity of water and funding information should be for this phase only to ensure there is not double counting.  If not applicable, leave blank--do not enter N/A.</t>
    </r>
  </si>
  <si>
    <t xml:space="preserve">Include the Project Name.  The project name should be consistent with the RWSP, MFL RPS, and Histroric Project List, if applicable.  Project name should be kept as short as possible and need not include project type, sponsor or significant description.  </t>
  </si>
  <si>
    <t>List all project partners and include their full name.  Cities should be listed by city name first, and then noted as "city of" (e.g., Clay County; Tequesta, City of).  This is necessary to ensure that the Lead Entity is clearly identifiable (e.g., "Suwannee" could be a city, county, and WMD).</t>
  </si>
  <si>
    <t xml:space="preserve">Include the latitude in decimal format (Districts are also requested to provide a GIS file with vectors for all projects in which that information is available). </t>
  </si>
  <si>
    <t>Include the longitude in decimal format (Districts are also requested to provide a GIS file with vectors for all projects in which that information is available).</t>
  </si>
  <si>
    <t>Districts should select the one project type that most accurately characterizes the project type.  Description may include information on how the project maybe secondarily characterized by another project type.
Reclaimed Water (for potable offset)
Reclaimed Water (for groundwater recharge)
Brackish Groundwater
Surface Water
Surface Water Storage (e.g., reservoirs)
Aquifer Storage and Recovery
Stormwater
Desalination
Other Non-Traditional Source
Groundwater Recharge (not including ASR or reclaimed water)
Data Collection and Evaluation (e.g., funding spent on specific feasibility studies, etc.)
Water Resource Management Programs (e.g., MFL development, well plugging and abanadonment programs, etc.)
Technical Assistance (e.g., MILs)
Flood Control Works (e.g., flood control structure maintenance and repair, hydrologic restoration for flood control, etc.)
PS and CII Conservation
Agricultural Conservation
Distribution/Transmission Capacity
Other Project Type</t>
  </si>
  <si>
    <t>Does this project include a land acquisition component necessary to complete the project that is being purchased, in whole or in part, with District or State funds?  Yes or No.</t>
  </si>
  <si>
    <t xml:space="preserve">Briefly describe the project and include an explanation of how the project will include additional water available for consumptive uses.  To explain how the project will include additional water for consumptive uses as required by statute, the description must include the AWS type and proposed use (e.g., reclaimed water project for residential irrigation; ASR for the City of XYZ public supply).  For non-AWS projects, this could include a description of how the program or project benefits overall water supplies or natural system protection.  </t>
  </si>
  <si>
    <t>The short project description should have 250 characters or less, with a sentence structure of: 
Action verb (Implementing, Developing, etc.) a “project type” in or near this “location” for the purpose of “benefit”.</t>
  </si>
  <si>
    <r>
      <t xml:space="preserve">1) RWSP or RPS Option Only 
</t>
    </r>
    <r>
      <rPr>
        <sz val="11"/>
        <color rgb="FFFF0000"/>
        <rFont val="Book Antiqua"/>
        <family val="1"/>
      </rPr>
      <t>2) Planning</t>
    </r>
    <r>
      <rPr>
        <sz val="11"/>
        <rFont val="Book Antiqua"/>
        <family val="1"/>
      </rPr>
      <t xml:space="preserve">
</t>
    </r>
    <r>
      <rPr>
        <sz val="11"/>
        <color rgb="FFFF0000"/>
        <rFont val="Book Antiqua"/>
        <family val="1"/>
      </rPr>
      <t>3)</t>
    </r>
    <r>
      <rPr>
        <sz val="11"/>
        <rFont val="Book Antiqua"/>
        <family val="1"/>
      </rPr>
      <t xml:space="preserve"> Design
</t>
    </r>
    <r>
      <rPr>
        <sz val="11"/>
        <color rgb="FFFF0000"/>
        <rFont val="Book Antiqua"/>
        <family val="1"/>
      </rPr>
      <t>4</t>
    </r>
    <r>
      <rPr>
        <sz val="11"/>
        <rFont val="Book Antiqua"/>
        <family val="1"/>
      </rPr>
      <t xml:space="preserve">) Construction/
Underway
</t>
    </r>
    <r>
      <rPr>
        <sz val="11"/>
        <color rgb="FFFF0000"/>
        <rFont val="Book Antiqua"/>
        <family val="1"/>
      </rPr>
      <t>5) On Hold
6</t>
    </r>
    <r>
      <rPr>
        <sz val="11"/>
        <rFont val="Book Antiqua"/>
        <family val="1"/>
      </rPr>
      <t xml:space="preserve">) Cancelled
</t>
    </r>
    <r>
      <rPr>
        <sz val="11"/>
        <color rgb="FFFF0000"/>
        <rFont val="Book Antiqua"/>
        <family val="1"/>
      </rPr>
      <t>7</t>
    </r>
    <r>
      <rPr>
        <sz val="11"/>
        <rFont val="Book Antiqua"/>
        <family val="1"/>
      </rPr>
      <t xml:space="preserve">) Complete
</t>
    </r>
    <r>
      <rPr>
        <u/>
        <sz val="11"/>
        <color rgb="FFFF0000"/>
        <rFont val="Book Antiqua"/>
        <family val="1"/>
      </rPr>
      <t>RWSP or RPS Option Only should include any project, including conceptual projects, that were included as options in approved RWSPs or RPSs, but have not move forward yet.
Use Construction for turn-dirt projects or Underway for programs, studies, etc.</t>
    </r>
    <r>
      <rPr>
        <sz val="11"/>
        <rFont val="Book Antiqua"/>
        <family val="1"/>
      </rPr>
      <t xml:space="preserve">
For projects that were cancelled, but which are still considered options for the future in the RWSP/RPS, list as RWSP or RPS Option Only, not cancelled. Cancelled should ONLY be used for projects that are not feasible or will not move forward.</t>
    </r>
  </si>
  <si>
    <r>
      <t xml:space="preserve">Include date in prescribed format (mm/dd/yyyy).  If day is not known, use 01.  For </t>
    </r>
    <r>
      <rPr>
        <u/>
        <sz val="11"/>
        <rFont val="Book Antiqua"/>
        <family val="1"/>
      </rPr>
      <t>complete and construction/ underway</t>
    </r>
    <r>
      <rPr>
        <sz val="11"/>
        <rFont val="Book Antiqua"/>
        <family val="1"/>
      </rPr>
      <t xml:space="preserve"> projects, date should be the start of construction or program start.  For </t>
    </r>
    <r>
      <rPr>
        <u/>
        <sz val="11"/>
        <rFont val="Book Antiqua"/>
        <family val="1"/>
      </rPr>
      <t>design</t>
    </r>
    <r>
      <rPr>
        <sz val="11"/>
        <rFont val="Book Antiqua"/>
        <family val="1"/>
      </rPr>
      <t xml:space="preserve">, date should be the anticipated start of construction (must be in the future).  For </t>
    </r>
    <r>
      <rPr>
        <u/>
        <sz val="11"/>
        <rFont val="Book Antiqua"/>
        <family val="1"/>
      </rPr>
      <t>cancelled</t>
    </r>
    <r>
      <rPr>
        <sz val="11"/>
        <rFont val="Book Antiqua"/>
        <family val="1"/>
      </rPr>
      <t xml:space="preserve"> projects, leave blank.  For project </t>
    </r>
    <r>
      <rPr>
        <u/>
        <sz val="11"/>
        <rFont val="Book Antiqua"/>
        <family val="1"/>
      </rPr>
      <t>options</t>
    </r>
    <r>
      <rPr>
        <sz val="11"/>
        <rFont val="Book Antiqua"/>
        <family val="1"/>
      </rPr>
      <t xml:space="preserve">, either leave blank or include anticipated date if date identified in RWSP. </t>
    </r>
  </si>
  <si>
    <r>
      <t xml:space="preserve">Include date in prescribed format (mm/dd/yyyy).  If day is not known, use 01.  Date should be the actual completion date of the project (for </t>
    </r>
    <r>
      <rPr>
        <u/>
        <sz val="11"/>
        <rFont val="Book Antiqua"/>
        <family val="1"/>
      </rPr>
      <t>complete</t>
    </r>
    <r>
      <rPr>
        <sz val="11"/>
        <rFont val="Book Antiqua"/>
        <family val="1"/>
      </rPr>
      <t xml:space="preserve"> projects only) or the estimated completion of the project (for </t>
    </r>
    <r>
      <rPr>
        <u/>
        <sz val="11"/>
        <rFont val="Book Antiqua"/>
        <family val="1"/>
      </rPr>
      <t>design</t>
    </r>
    <r>
      <rPr>
        <sz val="11"/>
        <rFont val="Book Antiqua"/>
        <family val="1"/>
      </rPr>
      <t xml:space="preserve">, </t>
    </r>
    <r>
      <rPr>
        <u/>
        <sz val="11"/>
        <rFont val="Book Antiqua"/>
        <family val="1"/>
      </rPr>
      <t>construction/ underway/project option</t>
    </r>
    <r>
      <rPr>
        <sz val="11"/>
        <rFont val="Book Antiqua"/>
        <family val="1"/>
      </rPr>
      <t xml:space="preserve"> (if available) only).  For </t>
    </r>
    <r>
      <rPr>
        <u/>
        <sz val="11"/>
        <rFont val="Book Antiqua"/>
        <family val="1"/>
      </rPr>
      <t>cancelled</t>
    </r>
    <r>
      <rPr>
        <sz val="11"/>
        <rFont val="Book Antiqua"/>
        <family val="1"/>
      </rPr>
      <t xml:space="preserve"> or </t>
    </r>
    <r>
      <rPr>
        <u/>
        <sz val="11"/>
        <rFont val="Book Antiqua"/>
        <family val="1"/>
      </rPr>
      <t>project options</t>
    </r>
    <r>
      <rPr>
        <sz val="11"/>
        <rFont val="Book Antiqua"/>
        <family val="1"/>
      </rPr>
      <t xml:space="preserve"> (not available), leave blank.</t>
    </r>
  </si>
  <si>
    <r>
      <t xml:space="preserve">List </t>
    </r>
    <r>
      <rPr>
        <u/>
        <sz val="11"/>
        <color rgb="FFFF0000"/>
        <rFont val="Book Antiqua"/>
        <family val="1"/>
      </rPr>
      <t>the</t>
    </r>
    <r>
      <rPr>
        <sz val="11"/>
        <rFont val="Book Antiqua"/>
        <family val="1"/>
      </rPr>
      <t xml:space="preserve"> name of </t>
    </r>
    <r>
      <rPr>
        <u/>
        <sz val="11"/>
        <color rgb="FFFF0000"/>
        <rFont val="Book Antiqua"/>
        <family val="1"/>
      </rPr>
      <t>the</t>
    </r>
    <r>
      <rPr>
        <sz val="11"/>
        <rFont val="Book Antiqua"/>
        <family val="1"/>
      </rPr>
      <t xml:space="preserve"> waterbody </t>
    </r>
    <r>
      <rPr>
        <sz val="11"/>
        <color rgb="FFFF0000"/>
        <rFont val="Book Antiqua"/>
        <family val="1"/>
      </rPr>
      <t>(or system)</t>
    </r>
    <r>
      <rPr>
        <sz val="11"/>
        <rFont val="Book Antiqua"/>
        <family val="1"/>
      </rPr>
      <t xml:space="preserve"> most directly benefited by the project. </t>
    </r>
    <r>
      <rPr>
        <sz val="11"/>
        <color rgb="FFFF0000"/>
        <rFont val="Book Antiqua"/>
        <family val="1"/>
      </rPr>
      <t xml:space="preserve"> </t>
    </r>
    <r>
      <rPr>
        <u/>
        <sz val="11"/>
        <color rgb="FFFF0000"/>
        <rFont val="Book Antiqua"/>
        <family val="1"/>
      </rPr>
      <t>It is recommended to only include the most benefitted waterbody.</t>
    </r>
    <r>
      <rPr>
        <u/>
        <sz val="11"/>
        <color rgb="FF00B050"/>
        <rFont val="Book Antiqua"/>
        <family val="1"/>
      </rPr>
      <t xml:space="preserve"> </t>
    </r>
  </si>
  <si>
    <t xml:space="preserve">List RWSP area that the project supports. You may only select one planning region.  If a second planning region is benefited put it in the comment field. </t>
  </si>
  <si>
    <t>List the year of the RWSP (or RPS, if appliciable) in which this project was last identified.</t>
  </si>
  <si>
    <t>List name of MFL waterbody most directly benefited by the project.  A district may include more than one MFL waterbody if appropriate separated by commas, but need not include all ancillary MFL waterbodies benefited (those will be captured in the next column).  The most benefited MFL waterbody must be listed first and, for reporting purposes, will be the waterbody for which any benefits are attributed. If not applicable, leave blank.</t>
  </si>
  <si>
    <t>List name of MFL waterbody with an ancillary benefit by the project.  A district may include more than one MFL waterbody if appropriate separated by commas.  If not applicable, leave blank.</t>
  </si>
  <si>
    <t>Select from the drop down the applicable recovery or prevention strategy the project benefits.  The project need not be listed in the strategy in order to be listed here.  If not applicable, leave blank</t>
  </si>
  <si>
    <t>List quantity of water made available to date in MGD for the phase identified.  Do not include a number here for reclaimed water potable offset projects.  Should only have a value if complete or in construction.</t>
  </si>
  <si>
    <t xml:space="preserve">List quantity of water that will be made available upon project completion in MGD for the phase identified.  Completion here means when the project goes fully online.  Do not include a number here for reclaimed water potable offset projects. </t>
  </si>
  <si>
    <t xml:space="preserve">List the total actual flow for the reuse made available to date in MGD  for the phase identified.  Do not include total capacity made available.  Do not include reclaimed water for groundwater recharge. Should only have a value if complete or in construction. </t>
  </si>
  <si>
    <t>List the total projected flow for the reuse made available when the project is fully completed in MGD for the phase identified.  Completion here means when the project goes fully online. Do not include total capacity made available.   Do not include reclaimed water for groundwater recharge.</t>
  </si>
  <si>
    <t>List all storage capacity created in million gallons.  This would include ASR that does not include any distribution at this time.  This may also include completion of reservoirs, etc.</t>
  </si>
  <si>
    <t xml:space="preserve">List all distribution capacity created in million gallons per day that does not directly make water available.  If linked to a recently funded AWS project, be sure to complete the Phased or Linked Project column.  </t>
  </si>
  <si>
    <t>Include the years in which you included the project in your WRDWP.  
This can be a range of years but it must be in the six digit year format (i.e. FYXXXX-XX, or for a range of years, use "FYXXXX-XX through FYXXXX-XX").</t>
  </si>
  <si>
    <r>
      <t xml:space="preserve">Include historic </t>
    </r>
    <r>
      <rPr>
        <i/>
        <sz val="11"/>
        <rFont val="Book Antiqua"/>
        <family val="1"/>
      </rPr>
      <t xml:space="preserve">expenditures </t>
    </r>
    <r>
      <rPr>
        <sz val="11"/>
        <rFont val="Book Antiqua"/>
        <family val="1"/>
      </rPr>
      <t>for the project (this phase only).  This is for previous expenditures only, not previously budgeted funding.</t>
    </r>
  </si>
  <si>
    <t xml:space="preserve">Include all funding that has been budgeted for this project during the applicable fiscal year, including all funding sources (i.e. district, state, federal). </t>
  </si>
  <si>
    <t>Include the budget program, activity, and sub-activity for this project.   For funds that have rolled over and do not appear in the most recently adopted budget, include the budget program/activity/sub-activity and an "(RO)" to indicate it is from a previous year's budget.
 (e.g., 1.1.1. (RO))</t>
  </si>
  <si>
    <t xml:space="preserve">Note whether this is a WRD or WSD component.  This field is optional.  </t>
  </si>
  <si>
    <t>Include projected project costs as set forth in a RWSP or RPS.  Projected Funding must be left blank for project status other than RWSP/RPS Option.</t>
  </si>
  <si>
    <t>Identify the first fiscal year the district provided funding. It must be in the six digit year format (i.e. FYXXXX-XX).</t>
  </si>
  <si>
    <t>Identify the most recent (which may be the last) fiscal year the district provided funding. It must be in the six digit year format (i.e. FYXXXX-XX).</t>
  </si>
  <si>
    <t xml:space="preserve">Include the total funding for this project phase as of the most recent fiscal year.  </t>
  </si>
  <si>
    <t>Include the total funding for this project phase as of the most recent fiscal year.</t>
  </si>
  <si>
    <t>AUTO POPULATED - LOCKED CELL (Sum of AD through AF)</t>
  </si>
  <si>
    <t xml:space="preserve">Include the total funding for this project phase as of the most recent fiscal year.  For the WRDWP, this is the "Historic District Funding" and should NOT include the current FY.  </t>
  </si>
  <si>
    <t>Include the total amount of District or state funding going towards land acquisition for this project phase.</t>
  </si>
  <si>
    <t xml:space="preserve">This column is only required for WPSP funds.  However, if construction costs are known and the district has confidence in the data point, it is recommended that construction costs be included for non-WPSP funded projects as well.  When including, please include only construction costs for this project phase. </t>
  </si>
  <si>
    <t>Should not include project total of all phases.  Should only include project total associated with the phase in the line item and matching the funding associated with all state or district funds.  Includes all project costs, including construction, planning, design, etc., that is included in district or state funding or Lead Entity match.  Project total may exceed the sum of state, district, and lead entity funding.  However, it must not be LESS than the sum of state, district, and lead entity funding.</t>
  </si>
  <si>
    <t>Include any additional comments the District would like to in the district's discretion.</t>
  </si>
  <si>
    <t>Include explanations as needed for projects that are delayed or over budget as compared to previous 5-year WRDWP submittal.</t>
  </si>
  <si>
    <t>BMAP APPENDIX INSTRUCTIONS</t>
  </si>
  <si>
    <t>DEP Project ID</t>
  </si>
  <si>
    <t>BMAP</t>
  </si>
  <si>
    <t>Lead Entity</t>
  </si>
  <si>
    <t>Partners</t>
  </si>
  <si>
    <t>DEP Project Number</t>
  </si>
  <si>
    <t>TN Reduction (lbs/yr)</t>
  </si>
  <si>
    <t>TP Reduction (lbs/yr)</t>
  </si>
  <si>
    <t>Location</t>
  </si>
  <si>
    <t>Acres Treated</t>
  </si>
  <si>
    <t>Lead Entity Match</t>
  </si>
  <si>
    <r>
      <t>Copy and Paste from BMAP list.  If the project being implemented by the District is only one portion or phase of the total BMAP project listed in the provided spreadsheet, make necessary edits in project description to note which phase or portion of the project is being completed as part of the 5-Year WRDWP.  Additionally, on the DEP Project Number, add an A, B, C, etc.  For example, LC-34</t>
    </r>
    <r>
      <rPr>
        <b/>
        <sz val="11"/>
        <rFont val="Book Antiqua"/>
        <family val="1"/>
      </rPr>
      <t>-</t>
    </r>
    <r>
      <rPr>
        <b/>
        <u/>
        <sz val="11"/>
        <rFont val="Book Antiqua"/>
        <family val="1"/>
      </rPr>
      <t>A</t>
    </r>
    <r>
      <rPr>
        <b/>
        <sz val="11"/>
        <rFont val="Book Antiqua"/>
        <family val="1"/>
      </rPr>
      <t xml:space="preserve">.  
</t>
    </r>
    <r>
      <rPr>
        <b/>
        <sz val="11"/>
        <color rgb="FFFF0000"/>
        <rFont val="Book Antiqua"/>
        <family val="1"/>
      </rPr>
      <t>These should include any project for which the District has provided funding, either as the Lead Entity or Partner, and should also include onsite sewage treatment and disposal system projects (i.e., any project related to OSTDS).</t>
    </r>
  </si>
  <si>
    <t>Include any District project number necessary for internal District tracking.</t>
  </si>
  <si>
    <t xml:space="preserve">Include the latitude in decimal format </t>
  </si>
  <si>
    <t xml:space="preserve">Include the longitude in decimal format </t>
  </si>
  <si>
    <t>1) Planned
2) Underway
3) Completed
4) Cancelled</t>
  </si>
  <si>
    <r>
      <t xml:space="preserve">Include year the project, activity, or task began reducing nutrient loading.  For structural projects, this is usually the year construction was complete.  For ongoing activities, this is the year the project was first implemented.  For projects with a </t>
    </r>
    <r>
      <rPr>
        <u/>
        <sz val="11"/>
        <rFont val="Book Antiqua"/>
        <family val="1"/>
      </rPr>
      <t>Completed</t>
    </r>
    <r>
      <rPr>
        <sz val="11"/>
        <rFont val="Book Antiqua"/>
        <family val="1"/>
      </rPr>
      <t xml:space="preserve"> status, year should be the current year or a past year.  For projects with a status of </t>
    </r>
    <r>
      <rPr>
        <u/>
        <sz val="11"/>
        <rFont val="Book Antiqua"/>
        <family val="1"/>
      </rPr>
      <t>Planned</t>
    </r>
    <r>
      <rPr>
        <sz val="11"/>
        <rFont val="Book Antiqua"/>
        <family val="1"/>
      </rPr>
      <t xml:space="preserve"> or </t>
    </r>
    <r>
      <rPr>
        <u/>
        <sz val="11"/>
        <rFont val="Book Antiqua"/>
        <family val="1"/>
      </rPr>
      <t>Underway,</t>
    </r>
    <r>
      <rPr>
        <sz val="11"/>
        <rFont val="Book Antiqua"/>
        <family val="1"/>
      </rPr>
      <t xml:space="preserve"> date should be the current year or a future year.  For </t>
    </r>
    <r>
      <rPr>
        <u/>
        <sz val="11"/>
        <rFont val="Book Antiqua"/>
        <family val="1"/>
      </rPr>
      <t>Cancelled</t>
    </r>
    <r>
      <rPr>
        <sz val="11"/>
        <rFont val="Book Antiqua"/>
        <family val="1"/>
      </rPr>
      <t xml:space="preserve"> projects, leave blank.</t>
    </r>
  </si>
  <si>
    <r>
      <t xml:space="preserve">Copy and Paste from BMAP list.  If the project being implemented by the District is only one portion or phase of the total BMAP project listed in the provided spreadsheet, make necessary edits in the applicable columns.  TN and TP reductions and acres treated may be adjusted downward for phased projects, but should never </t>
    </r>
    <r>
      <rPr>
        <i/>
        <sz val="11"/>
        <rFont val="Book Antiqua"/>
        <family val="1"/>
      </rPr>
      <t xml:space="preserve">exceed </t>
    </r>
    <r>
      <rPr>
        <sz val="11"/>
        <rFont val="Book Antiqua"/>
        <family val="1"/>
      </rPr>
      <t xml:space="preserve">the numbers in the BMAP project list.  </t>
    </r>
  </si>
  <si>
    <t xml:space="preserve">Include this Fiscal year. </t>
  </si>
  <si>
    <t>Include the budget program, activity, and sub-activity for this project. Also include the page number where this project is located within the budget document.</t>
  </si>
  <si>
    <t>Include the total state funding, including any Springs funds.</t>
  </si>
  <si>
    <t>Include the total funding for this project phase as of the most recent fiscal year.  If not known, leave blank.</t>
  </si>
  <si>
    <t>Waterbody Benefited</t>
  </si>
  <si>
    <t>SFWMD</t>
  </si>
  <si>
    <t>Linked</t>
  </si>
  <si>
    <t>Tohopekaliga Water Authority</t>
  </si>
  <si>
    <t>Brackish Groundwater</t>
  </si>
  <si>
    <t>No</t>
  </si>
  <si>
    <t>Construction/Underway</t>
  </si>
  <si>
    <t>Upper Floridan Aquifer - Osceola County</t>
  </si>
  <si>
    <t>SF CFWI (aka Upper Kissimmee Basin)</t>
  </si>
  <si>
    <t>2-2-2</t>
  </si>
  <si>
    <t xml:space="preserve">$-   </t>
  </si>
  <si>
    <t xml:space="preserve"> $-   </t>
  </si>
  <si>
    <t>Reclaimed Water (for potable offset)</t>
  </si>
  <si>
    <t>Surficial Aquifer System - Broward County</t>
  </si>
  <si>
    <t>SF Lower East Coast</t>
  </si>
  <si>
    <t xml:space="preserve"> $- </t>
  </si>
  <si>
    <t>FY2021-22</t>
  </si>
  <si>
    <t>SFWS00313C</t>
  </si>
  <si>
    <t>LEC-311 (AWS-SFDEP-88)</t>
  </si>
  <si>
    <t>LEC-300 (AWS-SFDEP-16) (SFWS00313A) RWSPLEC-35</t>
  </si>
  <si>
    <t>Palm Beach-Broward Interconnect Phase IA: South Reclaimed Water Transmission and System Extension (~3.6 miles) in southern Palm Beach County</t>
  </si>
  <si>
    <t>Palm Beach County Water Utilities Department</t>
  </si>
  <si>
    <t>Ocean Outfall
Construction of approximately 2.8 miles of 24-inch reclaimed and 0.8 miles of 12-inch water transmission pipeline in southern Palm Beach County. This expansion of PBCWUD’s reclaimed water system will deliver reclaimed water from the interconnection with the Broward County Pipeline along the Hillsboro Canal and deliver it north towards the Osprey Point Golf Course and the Boca Woods Golf Course</t>
  </si>
  <si>
    <t>Ocean Outfall
Construction of approximately 2.8 miles of 24-inch reclaimed and 0.8 miles of 12-inch water transmission pipeline in southern Palm Beach County.</t>
  </si>
  <si>
    <t>Surficial Aquifer System - Palm Beach County</t>
  </si>
  <si>
    <t>FY2022-23</t>
  </si>
  <si>
    <t>Total project costs include LEC-314 and WMA counted in this project.</t>
  </si>
  <si>
    <t>LEC-312 (AWS-SFDEP-87)</t>
  </si>
  <si>
    <t>Phased</t>
  </si>
  <si>
    <t>Reclaimed Water (for groundwater recharge or natural system restoration)</t>
  </si>
  <si>
    <t>Surficial Aquifer System/Intermediate Aquifer System - Lee County</t>
  </si>
  <si>
    <t>SF Lower West Coast</t>
  </si>
  <si>
    <t>Design</t>
  </si>
  <si>
    <t>SF Upper East Coast</t>
  </si>
  <si>
    <t>SFWS00469B</t>
  </si>
  <si>
    <t>UKB-302 (AWS-SFDEP-95)</t>
  </si>
  <si>
    <t>Cypress Lake Wellfield: Concentrate Disposal Well IW-1 and Monitor Well, LFA Production Well CL-1 Retrofit, and Raw Water Piping</t>
  </si>
  <si>
    <t>Central Florida Water Initiative (CFWI) priority groundwater project (FY20 project is 80% complete - FY24  going out for bid and negotiation)
Retrofit one existing production well, construct concentrate disposal well (IW-1) and associated monitoring well(s), and construct raw water supply pipeline.</t>
  </si>
  <si>
    <t>Retrofit one existing production well, construct concentrate disposal well (IW-1) and associated monitoring well(s), and construct raw water supply pipeline.</t>
  </si>
  <si>
    <t>FY2023-24</t>
  </si>
  <si>
    <t>Project Costs are standalone but WMA is counted in UKB-300 (FY19-20). FY24 funds added to FY20 DEP/SF agreement.</t>
  </si>
  <si>
    <t>Miramar, City of</t>
  </si>
  <si>
    <t>LEC-314 (AWS-SFDEP-101)</t>
  </si>
  <si>
    <t>Palm Beach-Broward Interconnect Phase 1B: South Reclaimed Water Transmission and System Extension in southern Palm Beach County</t>
  </si>
  <si>
    <t>Ocean Outfall (Phase 1A over 75% and bidding Ph 1b) Construct approximately 1.5 miles of 30-inch and 0.9 miles of 8-inch reclaimed water pipeline and three lake discharge facilities in southern Palm Beach County along Lyons Rd, from Glades Rd North to Yamato Rd.</t>
  </si>
  <si>
    <t>Construct approximately 1.5 miles of 30-inch and 0.9 miles of 8-inch reclaimed water pipeline and three lake discharge facilities in southern Palm Beach County along Lyons Rd, from Glades Rd North to Yamato Rd.</t>
  </si>
  <si>
    <t xml:space="preserve"> -   </t>
  </si>
  <si>
    <t>Total project costs and WMA counted in LEC-311</t>
  </si>
  <si>
    <t>LEC-315 (AWS-SFDEP-106)</t>
  </si>
  <si>
    <t>Green Cay Wetlands 2 mgd Indirect Potable Reuse Project - Water Purification Treatment Plant, 2.3 miles Purified Water Pipeline, and 4 Surficial Aquifer Wells, Phase 2</t>
  </si>
  <si>
    <t>Phase 2 includes construction of the Water Purification Facility/Admin building, VFDs, microfiltration skids, RO skids, feed pumps, booster pumps, UV reactors, and all electrical work.</t>
  </si>
  <si>
    <t>Construction of the Water Purification Facility/Admin building, VFDs, microfiltration skids, RO skids, feed pumps, booster pumps, UV reactors, and all electrical work.</t>
  </si>
  <si>
    <t>PS and CII Conservation</t>
  </si>
  <si>
    <t>2-4-1</t>
  </si>
  <si>
    <t>West Palm Beach, City of</t>
  </si>
  <si>
    <t>WC-SFDEP-87</t>
  </si>
  <si>
    <t>Agricultural Conservation</t>
  </si>
  <si>
    <t>Install 7,000 whiz heads in nurseries throughout Palm Beach, St. Lucie, Marting, Broward, and Miami Dade counties, with mini wobblers to reduce flow rates and improve uniformity. Retrofit will result in water use reduction and nutrient runoff.</t>
  </si>
  <si>
    <t>Install 7,000 whiz heads in nurseries throughout Palm Beach, St. Lucie, Marting, Broward, and Miami Dade counties, with mini wobblers to reduce flow rates and improve uniformity.</t>
  </si>
  <si>
    <t>Orange County Utilities</t>
  </si>
  <si>
    <t>Upper Floridan Aquifer - Orange County</t>
  </si>
  <si>
    <t>HET Rebate Program</t>
  </si>
  <si>
    <t>UKB-303 (AWS-SFDEP-116)</t>
  </si>
  <si>
    <t>Cypress Lake Wellfield:  Brackish Water Wells and Raw Water Piping</t>
  </si>
  <si>
    <t xml:space="preserve">CFWI RWSP Priority project
Construct two (2) FAS Wells to approximately 1,350' bls and approximately 7,300 linear feet of 30-inch raw water main to the Cypress Lake RO WTP site. </t>
  </si>
  <si>
    <t xml:space="preserve">Construct two (2) FAS Wells to approximately 1,350' bls and approximately 7,300 linear feet of 30-inch raw water main to the Cypress Lake RO WTP site. </t>
  </si>
  <si>
    <t>FY2024-25</t>
  </si>
  <si>
    <t>Project Costs are standalone but WMA is counted in UKB-300 (FY19-20). FY25 funds added to FY20 DEP/SF agreement.</t>
  </si>
  <si>
    <t>LEC-316 (AWS-SFDEP-120</t>
  </si>
  <si>
    <t>Green Cay Wetlands 2 mgd Indirect Potable Reuse Project - Water Purification Treatment Plant, 2.3 miles Purified Water Pipeline, and 4 Surficial Aquifer Wells, Phase 2b</t>
  </si>
  <si>
    <t>Phase 2b inlcudes constructing the WFP, chemical storage area with tanks and pumps, two (2) SAS wells, microfiltration and RO skids, and UV reactors.</t>
  </si>
  <si>
    <t>WC-SFDEP-95</t>
  </si>
  <si>
    <t>Residential Weather-based Irrigation Controller Rebate</t>
  </si>
  <si>
    <t>Approve, process, and pay at least 800 weather-based irrigation controller rebates up to $145 per device with one per unit, targeting single-family residential customers with a focus on older high-usage neighborhoods.</t>
  </si>
  <si>
    <t>Surficial Aquifer System - Miami-Dade County</t>
  </si>
  <si>
    <t>WC-SFDEP-93</t>
  </si>
  <si>
    <t>Approve, process, and pay at least 1,200 HET rebates of up to $100 per HET. Residential customers are eligible to receive a maximum of 2 rebates per dwelling unit and commercial motel/hotels are eligible to receive an unlimited amount of rebates.</t>
  </si>
  <si>
    <t>WC-SFDEP-91</t>
  </si>
  <si>
    <t>Residential Irrigation Controller Rebate Program</t>
  </si>
  <si>
    <t>Bonita Springs Utilities, Inc.</t>
  </si>
  <si>
    <t xml:space="preserve">Approve, process, and pay at least 125 rebates (65 WaterSense labeled irrigation controllers and 60 rain sensors) for residential properties located within Bonita Springs Utilities Inc.'s ("BSU") service area (City of Bonita Springs, the Village of Estero, and unincorporated Lee County) with a of rebate of up to $150 for irrigation controllers or up to $100 per rain sensor, maximum of 1 rebate per household. </t>
  </si>
  <si>
    <t xml:space="preserve">Approve, process, and pay at least 125 rebates (65 WaterSense labeled irrigation controllers &amp; 60 rain sensors) for residential properties - rebate of up to $150 for irrigation controllers or up to $100 per rain sensor, max 1 rebate per household. </t>
  </si>
  <si>
    <t>WC-SFDEP-96</t>
  </si>
  <si>
    <t>Community Water Conservation Strategies Phase XI - HET Rebate Program</t>
  </si>
  <si>
    <t>Approve, process, and credit (or voucher) at least 300 HET rebates up to $125 credit (or voucher) towards the utility accounts of retail customers who purchase and install HETs, maximum of two per dwelling unit. All City water utility customers are eligible to participate including the Town of Palm Beach and South Palm Beach.</t>
  </si>
  <si>
    <t>Approve, process, &amp; credit/voucher at least 300 HET rebates up to $125 credit/voucher for purchase &amp; install of HETs, max 2 per dwelling unit. All City utility customers are eligible to participate including the Town of Palm Bch &amp; South Palm Bch.</t>
  </si>
  <si>
    <t>WC-SFDEP-90</t>
  </si>
  <si>
    <t>Approve, process, and pay at least 104 HET rebates of up to $145 per HET, a maximum of 2 rebates per dwelling unit.</t>
  </si>
  <si>
    <t>SFWS00297B</t>
  </si>
  <si>
    <t>N/A</t>
  </si>
  <si>
    <t>SFWS00297C</t>
  </si>
  <si>
    <t>C-23/24 North Reservoir &amp; STA</t>
  </si>
  <si>
    <t>Surface Water Storage</t>
  </si>
  <si>
    <t>Yes</t>
  </si>
  <si>
    <t>A new above ground reservoir will collect surface water from the C-23, C-24, and C-25 canals for storage to improve the timing, quantity, and quality of water released to the IRL and St. Lucie Estuary.</t>
  </si>
  <si>
    <t>Complete the C-23, C-24, and C-25 reservoirs and Stormwater Treatment Areas to reduce and clean freshwater discharges from the watershed to the Indian River Lagoon-South and the St. Lucie Estuary.</t>
  </si>
  <si>
    <t>Surficial Aquifer System - St. Lucie County, St. Lucie Estuary</t>
  </si>
  <si>
    <t>St. Lucie Estuary</t>
  </si>
  <si>
    <t xml:space="preserve">Comprehensive Everglades Restoration Plan* </t>
  </si>
  <si>
    <t>2-3-1</t>
  </si>
  <si>
    <t>C-23/24 South Reservoir </t>
  </si>
  <si>
    <t>Other Project Type</t>
  </si>
  <si>
    <t>SFWS00422A</t>
  </si>
  <si>
    <t>EAA Storage Reservoir Conveyance Improvements and Stormwater Treatment Area</t>
  </si>
  <si>
    <t>Part of CEPP project. Includes a multi-purpose reservoir (Environment and water supply purposes) with a STA. The reservoir is 10K acres in size and will provide 240K ac-ft of static storage. The STA is 6,500 acres and is designed to improve water quality.</t>
  </si>
  <si>
    <t>This includes the reservoir inflow pump station, inflow canal reservoir/STA, A-2 STA, North New River and Miami Canal Improvements, and bridges</t>
  </si>
  <si>
    <t>Everglades</t>
  </si>
  <si>
    <t>FY2017-18</t>
  </si>
  <si>
    <t>SFWS00423A</t>
  </si>
  <si>
    <t>CEPP North</t>
  </si>
  <si>
    <t>This includes the L-4 Levee Degrade/Pump Station, L-5 Canal improvements, L-6 Diversion, S-8 Modifications, and Miami Canal Backfill</t>
  </si>
  <si>
    <t>FY2020-21</t>
  </si>
  <si>
    <t>SFWS00466A</t>
  </si>
  <si>
    <t>CEPP South/ Blue Shanty Flowway</t>
  </si>
  <si>
    <t>CEPP South removes water flow barriers to allow natural flow of water south into Everglades National Park.  Components include the construction of a pum,p station, the installation of culverts and spillways and the removal of a roadway and levees that will all help increase the flow of clean water south from WCA 3A to Everglades National Park.</t>
  </si>
  <si>
    <t>Removes water flow barriers to allow natural flow of water south into Everglades National Park from WCA 3A.</t>
  </si>
  <si>
    <t>SFWS00476A</t>
  </si>
  <si>
    <t>Western Everglades Restoration Project - southern features</t>
  </si>
  <si>
    <t>Reestablishes ecological connectivity and resilience across the western Everglades historic weland/upland mosaic - while maintaining levels of water supply and flood control.</t>
  </si>
  <si>
    <t>TBD</t>
  </si>
  <si>
    <t>Biscayne Aquifer</t>
  </si>
  <si>
    <t>SFWS00465A</t>
  </si>
  <si>
    <t>C-11 Impoundment, C-9 Impoundment, and WCA 3A/3B Seepage Management</t>
  </si>
  <si>
    <t>This project will reduce seepage from WCA 3A, reduce phosphorous loading to WCA 3A from stormwater run-off, capture water lost to tide, provide conveyance features for urban and natural system water deliveries.</t>
  </si>
  <si>
    <t>Reduce seepage from WCA 3A, reduce phosphorous loading to WCA 3A from stormwater run-off, capture water lost to tide, provide conveyance features for urban and natural system water deliveries.</t>
  </si>
  <si>
    <t>Everglades National Park, Florida Bay</t>
  </si>
  <si>
    <t>SFWS00332A</t>
  </si>
  <si>
    <t>Lake Okeechobee Watershed Projects</t>
  </si>
  <si>
    <t>This project has been incorporated into the Restoration Project Planning. Total project cost TBD.</t>
  </si>
  <si>
    <t>Implementation of projects designed to improve the quality of water within the watershed and delivered to Lake Okeechobee.</t>
  </si>
  <si>
    <t>Lake Okeechobee</t>
  </si>
  <si>
    <t>SF Lower Kissimmee Basin</t>
  </si>
  <si>
    <t>SFWS00296A</t>
  </si>
  <si>
    <t>Loxahatchee River Watershed Restoration Project</t>
  </si>
  <si>
    <t>Project involves the replacement of a storage reservoir (previously was going to be the L-8 reservoir, now will be C-18W reservoir).</t>
  </si>
  <si>
    <t>Replacement reservoir for LRWRP since the L-8 reservoir is now being used as flow equalization basin for STA 1.</t>
  </si>
  <si>
    <t>Northwest Fork of the Loxahatchee River</t>
  </si>
  <si>
    <t>SFWS00333A</t>
  </si>
  <si>
    <t>CERP Restoration Project Planning (LERRDS)</t>
  </si>
  <si>
    <t>This project is comprised of refined structural and non-structural project features for 2 different CERP projects that are currently in the planning phase. The lat and long coordinates are for the Western Everglades Restoration Plan (WERP) project.</t>
  </si>
  <si>
    <t>Implement structural and non-structural project features for 2 different Comprehensive Everglades Restoration Plan projects that are currently in the planning phase.</t>
  </si>
  <si>
    <t>Lake Okeechobee, Everglades</t>
  </si>
  <si>
    <t>SFWS00463A</t>
  </si>
  <si>
    <t>C-111 South Dade - S332 B/C Pump Station Replacement (S332B &amp; S332C Pump Station Replacement)</t>
  </si>
  <si>
    <t>Replace 2 temporary pump stations with permanent pump stations that convey seepage collected in L-31N Canal to C-111 North Detention Area &amp; South Detention Area to create a hydrologic ridge adjacent to Everglades National Park. The goal is to reduce seepage losses from ENP &amp; increase wetland hydroperiods. Land previously acquired as part of the C-111 South Dade Project, a jointly cost-shared project between USACE-SFWMD.</t>
  </si>
  <si>
    <t xml:space="preserve">Replace 2 temporary pump stations with permanent pump stations that convey seepage collected in L-31N Canal to C-111 North Detention Area &amp; South Detention Area to create a hydrologic ridge adjacent to Everglades National Park. </t>
  </si>
  <si>
    <t>Florida Bay, Everglades National Park</t>
  </si>
  <si>
    <t>Florida Bay</t>
  </si>
  <si>
    <t>(All)</t>
  </si>
  <si>
    <t>Sum of Water Made Available upon Completion (MGD) Reuse and Non-Reuse</t>
  </si>
  <si>
    <t>Sum of Historic District Expenditures</t>
  </si>
  <si>
    <t>Sum of WRDWP Current FY Funding</t>
  </si>
  <si>
    <t>Sum of Total Future Funding (Years 2-5)</t>
  </si>
  <si>
    <t>(blank)</t>
  </si>
  <si>
    <t>Grand Total</t>
  </si>
  <si>
    <t>SFWMD Notes</t>
  </si>
  <si>
    <t>CIRL</t>
  </si>
  <si>
    <t>St. Lucie County</t>
  </si>
  <si>
    <t>SFWMD/SJRWMD</t>
  </si>
  <si>
    <t>SLC-09</t>
  </si>
  <si>
    <t>North Hutchinson Island Septic to Sewer</t>
  </si>
  <si>
    <t>SFWMD administered this grant project with St. Lucie County to convert 31 septic systems to a centralized sewer system. </t>
  </si>
  <si>
    <t>Septic to Sewer Connection/ OSTDS</t>
  </si>
  <si>
    <t>27.486284</t>
  </si>
  <si>
    <t>-80.299437</t>
  </si>
  <si>
    <t>Underway</t>
  </si>
  <si>
    <t>Tidal Basins</t>
  </si>
  <si>
    <t>y</t>
  </si>
  <si>
    <t>FY21 Grant $565K; complete in FY26</t>
  </si>
  <si>
    <t>STLU</t>
  </si>
  <si>
    <t>Martin County</t>
  </si>
  <si>
    <t>MC-46</t>
  </si>
  <si>
    <t>Old Palm City Septic to Sewer</t>
  </si>
  <si>
    <t>South Coastal</t>
  </si>
  <si>
    <t>Troup-Indiantown WCD</t>
  </si>
  <si>
    <t>SFWMD/ USACE</t>
  </si>
  <si>
    <t>TI-04</t>
  </si>
  <si>
    <t>C-44 Reservoir</t>
  </si>
  <si>
    <t>Converting from conservation area to reservoir.</t>
  </si>
  <si>
    <t>Hydrologic Restoration</t>
  </si>
  <si>
    <t>C-44</t>
  </si>
  <si>
    <t>Y</t>
  </si>
  <si>
    <t>TI-05</t>
  </si>
  <si>
    <t>C-44 STA</t>
  </si>
  <si>
    <t>Converting from conservation area to STA.</t>
  </si>
  <si>
    <t>Stormwater Treatment Area</t>
  </si>
  <si>
    <t>SFWMD - Coordinating Agency</t>
  </si>
  <si>
    <t>DEP; SFWMD; FDACS</t>
  </si>
  <si>
    <t>CA-01</t>
  </si>
  <si>
    <t>Ten Mile Creek WPA</t>
  </si>
  <si>
    <t>Completed</t>
  </si>
  <si>
    <t>Multi-Basin</t>
  </si>
  <si>
    <t>CA-02</t>
  </si>
  <si>
    <t>Indian River Lagoon – South</t>
  </si>
  <si>
    <t>Regional Stormwater Treatment</t>
  </si>
  <si>
    <t>various</t>
  </si>
  <si>
    <t>Not Provided</t>
  </si>
  <si>
    <t>-</t>
  </si>
  <si>
    <t>SFWMD; FDACS; DEP</t>
  </si>
  <si>
    <t>CA-03</t>
  </si>
  <si>
    <r>
      <t xml:space="preserve">Adams Ranch </t>
    </r>
    <r>
      <rPr>
        <vertAlign val="superscript"/>
        <sz val="11"/>
        <color rgb="FF000000"/>
        <rFont val="Calibri"/>
        <family val="2"/>
        <scheme val="minor"/>
      </rPr>
      <t>a</t>
    </r>
  </si>
  <si>
    <t>Dispersed Water Management</t>
  </si>
  <si>
    <t>C-24</t>
  </si>
  <si>
    <t>CA-04</t>
  </si>
  <si>
    <t>C-23/C-24 Interim Storage Section C Water Farm</t>
  </si>
  <si>
    <t>CA-05</t>
  </si>
  <si>
    <t>Bluefield Grove Water Farm</t>
  </si>
  <si>
    <t>C-23</t>
  </si>
  <si>
    <t>CA-06</t>
  </si>
  <si>
    <t>Bull Hammock Ranch</t>
  </si>
  <si>
    <t>CA-07</t>
  </si>
  <si>
    <t>Spur Land and Cattle Water Farm</t>
  </si>
  <si>
    <t>CA-08</t>
  </si>
  <si>
    <t>Caulkins Water Farm</t>
  </si>
  <si>
    <t>NA</t>
  </si>
  <si>
    <t>CA-09</t>
  </si>
  <si>
    <t>Alderman-Deloney Ranch</t>
  </si>
  <si>
    <t>C-25</t>
  </si>
  <si>
    <t>CA-10</t>
  </si>
  <si>
    <r>
      <t xml:space="preserve">C-23/C-24 District Lands Hydrological Enhancements </t>
    </r>
    <r>
      <rPr>
        <vertAlign val="superscript"/>
        <sz val="11"/>
        <color rgb="FF000000"/>
        <rFont val="Calibri"/>
        <family val="2"/>
        <scheme val="minor"/>
      </rPr>
      <t>b</t>
    </r>
  </si>
  <si>
    <t>Planned</t>
  </si>
  <si>
    <t>Coordinating Agency</t>
  </si>
  <si>
    <t>DEP/FDACS/NRCS</t>
  </si>
  <si>
    <t>CA-11</t>
  </si>
  <si>
    <t>Allapattah Flats Parcels A and B</t>
  </si>
  <si>
    <t>Wetland Restoration</t>
  </si>
  <si>
    <t>Ideal 1000</t>
  </si>
  <si>
    <t>Scott Water Farm</t>
  </si>
  <si>
    <t>CALO</t>
  </si>
  <si>
    <r>
      <t xml:space="preserve">C‑43 West Basin Storage Reservoir </t>
    </r>
    <r>
      <rPr>
        <vertAlign val="superscript"/>
        <sz val="11"/>
        <color rgb="FF000000"/>
        <rFont val="Calibri"/>
        <family val="2"/>
        <scheme val="minor"/>
      </rPr>
      <t>c</t>
    </r>
  </si>
  <si>
    <t>West Caloosahatchee</t>
  </si>
  <si>
    <t>Lake Hicpochee Hydrologic Enhancement, Phase I</t>
  </si>
  <si>
    <t>East Caloosahatchee</t>
  </si>
  <si>
    <t>Lake Hicpochee Expansion, Phase II</t>
  </si>
  <si>
    <t>26.779607</t>
  </si>
  <si>
    <t>-81.289079</t>
  </si>
  <si>
    <t>C-43 Water Quality Treatment and Testing Facility, Phase II - Test Cells</t>
  </si>
  <si>
    <t>Study</t>
  </si>
  <si>
    <t>C-43 West Basin Storage Reservoir Water Quality Component</t>
  </si>
  <si>
    <t>Constructed Wetland Treatment</t>
  </si>
  <si>
    <t>Mudge Ranch</t>
  </si>
  <si>
    <t>Four Corners Rapid Infiltration</t>
  </si>
  <si>
    <t>Berry Groves District Lands Enhancement</t>
  </si>
  <si>
    <t>The project will improve public lands to retain rainfall and create suitable habitat for wildlife.</t>
  </si>
  <si>
    <t>Lee County</t>
  </si>
  <si>
    <t>FDEP/SFWMD</t>
  </si>
  <si>
    <t>LC-42</t>
  </si>
  <si>
    <t>Bob Janes Preserve Restoration</t>
  </si>
  <si>
    <t>Tidal Caloosahatchee/West Caloosahatchee</t>
  </si>
  <si>
    <t>LA-MSID</t>
  </si>
  <si>
    <t>LC-43</t>
  </si>
  <si>
    <t>Frank Mann Preserve</t>
  </si>
  <si>
    <t>LC-44</t>
  </si>
  <si>
    <t>Tidal Caloosahatchee</t>
  </si>
  <si>
    <t>OKEE</t>
  </si>
  <si>
    <t>USACE</t>
  </si>
  <si>
    <t>SFWMD-01</t>
  </si>
  <si>
    <t>Taylor Creek STA</t>
  </si>
  <si>
    <t>Taylor Creek/ Nubbin Slough</t>
  </si>
  <si>
    <t>SFWMD-02</t>
  </si>
  <si>
    <t>Nubbin Slough STA</t>
  </si>
  <si>
    <t>SFWMD-03</t>
  </si>
  <si>
    <t>Lakeside Ranch STA – Phase I</t>
  </si>
  <si>
    <t>DEP</t>
  </si>
  <si>
    <t>SFWMD-06</t>
  </si>
  <si>
    <t>Rolling Meadows Wetland Restoration – Phase I</t>
  </si>
  <si>
    <t>Restore historic Lake Hatchineha floodplain wetlands and habitat within the Rolling Meadows property, which was purchased jointly with DEP.</t>
  </si>
  <si>
    <t>Upper Kissimmee</t>
  </si>
  <si>
    <t>SFWMD-10</t>
  </si>
  <si>
    <t>West Waterhole</t>
  </si>
  <si>
    <t>100550/101182</t>
  </si>
  <si>
    <t>Indian Prairie</t>
  </si>
  <si>
    <t>SFWMD-11</t>
  </si>
  <si>
    <t>Rafter T Ranch</t>
  </si>
  <si>
    <t>Lake Istokpoga</t>
  </si>
  <si>
    <t>SFWMD-12</t>
  </si>
  <si>
    <t>27.160950</t>
  </si>
  <si>
    <t>-81.193091</t>
  </si>
  <si>
    <t>SFWMD-13</t>
  </si>
  <si>
    <r>
      <t xml:space="preserve">Dixie West </t>
    </r>
    <r>
      <rPr>
        <vertAlign val="superscript"/>
        <sz val="11"/>
        <color rgb="FF000000"/>
        <rFont val="Calibri"/>
        <family val="2"/>
        <scheme val="minor"/>
      </rPr>
      <t>f</t>
    </r>
  </si>
  <si>
    <t>See SFWMD-14.</t>
  </si>
  <si>
    <t>Lower Kissimmee</t>
  </si>
  <si>
    <t>SFWMD-14</t>
  </si>
  <si>
    <r>
      <t xml:space="preserve">Dixie Ranch </t>
    </r>
    <r>
      <rPr>
        <vertAlign val="superscript"/>
        <sz val="11"/>
        <color rgb="FF000000"/>
        <rFont val="Calibri"/>
        <family val="2"/>
        <scheme val="minor"/>
      </rPr>
      <t>f</t>
    </r>
  </si>
  <si>
    <t>SFWMD-15</t>
  </si>
  <si>
    <t>See SFWMD-14</t>
  </si>
  <si>
    <t>SFWMD-16</t>
  </si>
  <si>
    <r>
      <t xml:space="preserve">Eagle Haven Ranch </t>
    </r>
    <r>
      <rPr>
        <vertAlign val="superscript"/>
        <sz val="11"/>
        <color rgb="FF000000"/>
        <rFont val="Calibri"/>
        <family val="2"/>
        <scheme val="minor"/>
      </rPr>
      <t>g</t>
    </r>
    <r>
      <rPr>
        <sz val="11"/>
        <color rgb="FF000000"/>
        <rFont val="Calibri"/>
        <family val="2"/>
        <scheme val="minor"/>
      </rPr>
      <t xml:space="preserve"> </t>
    </r>
  </si>
  <si>
    <t>27.832935</t>
  </si>
  <si>
    <t>-81.245734</t>
  </si>
  <si>
    <t>SFWMD-18</t>
  </si>
  <si>
    <t>XL Ranch</t>
  </si>
  <si>
    <t>Fisheating Creek</t>
  </si>
  <si>
    <t>SFWMD-19</t>
  </si>
  <si>
    <r>
      <t xml:space="preserve">Abington Preserve </t>
    </r>
    <r>
      <rPr>
        <vertAlign val="superscript"/>
        <sz val="11"/>
        <color rgb="FF000000"/>
        <rFont val="Calibri"/>
        <family val="2"/>
        <scheme val="minor"/>
      </rPr>
      <t>h</t>
    </r>
  </si>
  <si>
    <t>SFWMD-20</t>
  </si>
  <si>
    <r>
      <t xml:space="preserve">Llanos Ranches </t>
    </r>
    <r>
      <rPr>
        <vertAlign val="superscript"/>
        <sz val="11"/>
        <color rgb="FF000000"/>
        <rFont val="Calibri"/>
        <family val="2"/>
        <scheme val="minor"/>
      </rPr>
      <t>i</t>
    </r>
  </si>
  <si>
    <t>SFWMD-21</t>
  </si>
  <si>
    <t>Nicodemus Slough</t>
  </si>
  <si>
    <t>-81.190982</t>
  </si>
  <si>
    <t>SFWMD-23</t>
  </si>
  <si>
    <r>
      <t xml:space="preserve">Buck Island Ranch </t>
    </r>
    <r>
      <rPr>
        <vertAlign val="superscript"/>
        <sz val="11"/>
        <color rgb="FF000000"/>
        <rFont val="Calibri"/>
        <family val="2"/>
        <scheme val="minor"/>
      </rPr>
      <t>e</t>
    </r>
  </si>
  <si>
    <t>See SFWMD-12.</t>
  </si>
  <si>
    <t>Brighton Valley Dispersed Water Management (DWM)</t>
  </si>
  <si>
    <t>Lakeside Ranch STA – Phase II</t>
  </si>
  <si>
    <t>27.119240</t>
  </si>
  <si>
    <t>-80.661246</t>
  </si>
  <si>
    <t>See SFWMD-03.</t>
  </si>
  <si>
    <t xml:space="preserve">El Maximo Ranch DWM </t>
  </si>
  <si>
    <t>CA-21</t>
  </si>
  <si>
    <r>
      <t xml:space="preserve">Brady Ranch FEB </t>
    </r>
    <r>
      <rPr>
        <vertAlign val="superscript"/>
        <sz val="11"/>
        <color rgb="FF000000"/>
        <rFont val="Calibri"/>
        <family val="2"/>
        <scheme val="minor"/>
      </rPr>
      <t>j</t>
    </r>
  </si>
  <si>
    <t>CA-22</t>
  </si>
  <si>
    <t>CA-24</t>
  </si>
  <si>
    <t>Lower Kissimmee Basin STA</t>
  </si>
  <si>
    <t>CA-26</t>
  </si>
  <si>
    <t>Aquatic Vegetation Harvesting</t>
  </si>
  <si>
    <t>CA-27</t>
  </si>
  <si>
    <t>Partin Family Ranch</t>
  </si>
  <si>
    <t>CA-28</t>
  </si>
  <si>
    <t>CA-29</t>
  </si>
  <si>
    <t>Basinger Dairy Legacy Phosphorus Removal</t>
  </si>
  <si>
    <t>Totals</t>
  </si>
  <si>
    <t>a. Adams Ranch is formerly known as Adams-Russakis Ranch WMA under the Dispersed Water Management Program (CA-03).</t>
  </si>
  <si>
    <t>b. C-23/C-24 District Lands Hydrological Enhancements is formerly known as the C-23/C-24 Interim Storage Parcel B project (CA-10).</t>
  </si>
  <si>
    <t>5-Year Work Program</t>
  </si>
  <si>
    <t>Phase/Link</t>
  </si>
  <si>
    <t>RWSP or RPS Option Only</t>
  </si>
  <si>
    <t>Planning</t>
  </si>
  <si>
    <t>Surface Water</t>
  </si>
  <si>
    <t>On Hold</t>
  </si>
  <si>
    <t>Aquifer Storage and Recovery</t>
  </si>
  <si>
    <t>Cancelled</t>
  </si>
  <si>
    <t>Stormwater</t>
  </si>
  <si>
    <t>Complete</t>
  </si>
  <si>
    <t>Desalination</t>
  </si>
  <si>
    <t>Other Non-Traditional Source</t>
  </si>
  <si>
    <t>Groundwater Recharge</t>
  </si>
  <si>
    <t>Data Collection and Evaluation</t>
  </si>
  <si>
    <t>Water Resource Management Programs</t>
  </si>
  <si>
    <t>Technical Assistance</t>
  </si>
  <si>
    <t>Flood Control Works</t>
  </si>
  <si>
    <t>Distribution/Transmission Capacity</t>
  </si>
  <si>
    <t>WMD</t>
  </si>
  <si>
    <t>Regions</t>
  </si>
  <si>
    <t>MFL RPS</t>
  </si>
  <si>
    <t>NWFWMD</t>
  </si>
  <si>
    <t>NWF Region I</t>
  </si>
  <si>
    <t>Lower Santa Fe Ichetucknee River and Priority Springs Recovery Strategy</t>
  </si>
  <si>
    <t>NWF Region II</t>
  </si>
  <si>
    <t>Volusia Strategy</t>
  </si>
  <si>
    <t>SJRWMD</t>
  </si>
  <si>
    <t>NWF Region III</t>
  </si>
  <si>
    <t>Silver Springs Prevention Strategy</t>
  </si>
  <si>
    <t>SRWMD</t>
  </si>
  <si>
    <t>NWF Region IV</t>
  </si>
  <si>
    <t>Southern Water Use Caution Area Recovery Strategy</t>
  </si>
  <si>
    <t>SWFWMD</t>
  </si>
  <si>
    <t>NWF Region V</t>
  </si>
  <si>
    <t>Northern Tampa Bay WUCA Recovery Strategy (Repealed)</t>
  </si>
  <si>
    <t>NWF Region VI</t>
  </si>
  <si>
    <t>Hillsborough River Recovery Strategy</t>
  </si>
  <si>
    <t>NWF Region VII</t>
  </si>
  <si>
    <t>Dover/Plant City WUCA Recovery Strategy (Repealed)</t>
  </si>
  <si>
    <t>NWF District-wide</t>
  </si>
  <si>
    <t>Lower Alafia River Recovery Strategy (Repealed)</t>
  </si>
  <si>
    <t>Recovery Strategy for Lakes Brooklyn and Geneva Minimum Levels</t>
  </si>
  <si>
    <t>Lake Butler Prevention Strategy</t>
  </si>
  <si>
    <t>SF District-wide</t>
  </si>
  <si>
    <t>SJR NFRWSP</t>
  </si>
  <si>
    <t>SJR Central Springs East Coast</t>
  </si>
  <si>
    <t>SJR CFWI</t>
  </si>
  <si>
    <t>Slight Changes</t>
  </si>
  <si>
    <t>SJR District-wide</t>
  </si>
  <si>
    <t>No change - OK</t>
  </si>
  <si>
    <t>SR NFRWSP</t>
  </si>
  <si>
    <t>Not in STAR</t>
  </si>
  <si>
    <t>SR Western Planning Region</t>
  </si>
  <si>
    <t>Added to list - in STAR</t>
  </si>
  <si>
    <t>SR District-wide</t>
  </si>
  <si>
    <t>SWF Northern (excluding CFWI)</t>
  </si>
  <si>
    <t>SWF CFWI-1 (including portion of Northern)</t>
  </si>
  <si>
    <t>SWF Tampa Bay</t>
  </si>
  <si>
    <t>SWF Heartland (excluding CFWI)</t>
  </si>
  <si>
    <t>SWF CFWI-2 (including portion of Heartland)</t>
  </si>
  <si>
    <t>SWF Southern</t>
  </si>
  <si>
    <t>SWF District-wide</t>
  </si>
  <si>
    <t>WMD LIST</t>
  </si>
  <si>
    <t>WMD REGION LIST</t>
  </si>
  <si>
    <t>WMD RPS LIST</t>
  </si>
  <si>
    <t>Everglades Restoration* (CERP)</t>
  </si>
  <si>
    <t>Lower Santa Fe Ichetucknee River (LSFIR)</t>
  </si>
  <si>
    <t>Nothern Tampa Bay WUCA Recovery Strategy</t>
  </si>
  <si>
    <t>Hillsborough River Strategy</t>
  </si>
  <si>
    <t>Southern WUCA</t>
  </si>
  <si>
    <t>Lower Alafaia River Recovery Strategy</t>
  </si>
  <si>
    <t>Dover/Plant City WUCA Recovery Strategy</t>
  </si>
  <si>
    <t>SR District outside NFRWSP</t>
  </si>
  <si>
    <t>SFWS00469E</t>
  </si>
  <si>
    <t>UKB-304 (AWS-SFDEP-135)</t>
  </si>
  <si>
    <t>Tohopekaliga Water Authority (Water Cooperative of Central Florida)</t>
  </si>
  <si>
    <t>UKB-300 (AWS-SFDEP-04), 2015_3,4,5</t>
  </si>
  <si>
    <t>This phase is for sitework and the foundation and slab on grade of the RO Process Building of the RO water treatment plant.</t>
  </si>
  <si>
    <t>FY2025-26</t>
  </si>
  <si>
    <t>Project Costs are standalone but WMA is counted in UKB-300 (FY19-20). FY26 funds added to FY20 DEP/SF agreement.</t>
  </si>
  <si>
    <t>SFWS00287E</t>
  </si>
  <si>
    <t>LWC-305 (AWS-SFDEP-143)</t>
  </si>
  <si>
    <t>LWC-2005, 2007, LWC-303 (AWS-SFDEP-89)</t>
  </si>
  <si>
    <t>North 1 UEP East - Reclaimed Water Extension (Contracts 7 - 11)</t>
  </si>
  <si>
    <t>Cape Coral, City of</t>
  </si>
  <si>
    <t>Construct approximately 182,300 linear feet of 4- to 24-inch reclaimed water main North 1 East UEP.</t>
  </si>
  <si>
    <t>SFWS00474C</t>
  </si>
  <si>
    <t>LEC-317 (AWS-SFDEP-137)</t>
  </si>
  <si>
    <t>LEC-313 (AWS-SFDEP-96) (SFWS00474A)</t>
  </si>
  <si>
    <t>Regional Park Reclaimed Water Extension</t>
  </si>
  <si>
    <t>Install approximately 2,050 LF 8-inch reclaimed water main at Miramar Regional Park. Expansion would provide community park with access to an alternative water supply (reclaimed water) for irrigation at the community park west of the I-75 corridor.</t>
  </si>
  <si>
    <t>Install approximately 2,050 LF 8-inch reclaimed water main at Miramar Regional Park; the community park west of the I-75 corridor will now use reclaimed.</t>
  </si>
  <si>
    <t>SFWS00532A</t>
  </si>
  <si>
    <t>WC-SFDEP-97</t>
  </si>
  <si>
    <t>Aqua 2800 Apartment Homes-Indoor Water Conservation</t>
  </si>
  <si>
    <t>Retrofit the apartment complex with more inefficient toilets, aerators, and showerheads.</t>
  </si>
  <si>
    <t>SFWS00533A</t>
  </si>
  <si>
    <t>WC-SFDEP-98</t>
  </si>
  <si>
    <t>Portofino Apartments-Lake Worth Indoor Water Conservation</t>
  </si>
  <si>
    <t>SFWS00534A</t>
  </si>
  <si>
    <t>WC-SFDEP-100</t>
  </si>
  <si>
    <t>Landscape Irrigation Rebate Project FY2025-26</t>
  </si>
  <si>
    <t>Miami-Dade Water and Sewer Department</t>
  </si>
  <si>
    <t>Landscape Irrigation Rebate Project FY2025-2026</t>
  </si>
  <si>
    <t>SFWS00535A</t>
  </si>
  <si>
    <t>WC-SFDEP-104</t>
  </si>
  <si>
    <t>Commercial Water Wise Neighbor Program Year 2</t>
  </si>
  <si>
    <t xml:space="preserve">This program is a commercial extension to the Water Wise Neighbor Program to approximately 350 high use commercial accounts within the South Florida Water Management District that use water supplied by Orange County Utilities. </t>
  </si>
  <si>
    <t>WMA counted in LEC-313; costs are standalone.</t>
  </si>
  <si>
    <t>This applies to Column AV: These are implementation costs not construction.</t>
  </si>
  <si>
    <t>BCORE Palm AH Parent LLC</t>
  </si>
  <si>
    <t>Nursery Overhead Efficiency Project #4 &amp; 5</t>
  </si>
  <si>
    <t>Broward County Natural Resources Division on behalf of Broward County NatureScape Irrigation Service</t>
  </si>
  <si>
    <t>Florida Keys Aqueduct Authority</t>
  </si>
  <si>
    <t>Osprey Cove Master Association</t>
  </si>
  <si>
    <t>Residential Irrigation Rebate Program</t>
  </si>
  <si>
    <t>Residential High Efficiency Toilets and Fixture Rebate Project FY2025-26</t>
  </si>
  <si>
    <t>HET Retrofit Program Phase II</t>
  </si>
  <si>
    <t>Construction costs are standalone.</t>
  </si>
  <si>
    <t>SFWS00313D</t>
  </si>
  <si>
    <t>SFWS00443B</t>
  </si>
  <si>
    <t>SFWS00443D</t>
  </si>
  <si>
    <t>SFWS00469D</t>
  </si>
  <si>
    <t>FY2019-20</t>
  </si>
  <si>
    <t>Total project costs and WMA counted in LEC-312 (FY22-23) include LEC-315 (FY23-24) &amp; LEC-316 (FY24-25)</t>
  </si>
  <si>
    <t>SFWS00529A</t>
  </si>
  <si>
    <t>SFWS00531A</t>
  </si>
  <si>
    <t>Palm Beach Soil and Water Conservation District</t>
  </si>
  <si>
    <t>SFWS00472A</t>
  </si>
  <si>
    <t>SFWS00525A</t>
  </si>
  <si>
    <t>SFWS00527A</t>
  </si>
  <si>
    <t>SFWS00530A</t>
  </si>
  <si>
    <t>HET retrofit program for the purchase of 250 WaterSense labeled high efficiency toilets (HETs) rated at 1.0 gpf or less. The new HET toilet will replace 1.6 gpf toilets currently intalled in each residential unit.</t>
  </si>
  <si>
    <t>HET Program will purchase and install 1.28 gallons per flush or less) or dual flush toilets.</t>
  </si>
  <si>
    <t>Residential High Efficiency Toilet &amp; Fixture Rebate Project FY 2025-26</t>
  </si>
  <si>
    <t>Issue 100 additional rebates in 12 months to residents in our 12 partners' service area; which equates to 5 to 10 rebates to residents in each service area.</t>
  </si>
  <si>
    <t>FY2024-25 funds available for reallocation</t>
  </si>
  <si>
    <t>Surficial Aquifer System - Monroe County</t>
  </si>
  <si>
    <t>WC-SFDEP-102</t>
  </si>
  <si>
    <t>WC-SFDEP-TBD</t>
  </si>
  <si>
    <t>WC-SFDEP-106</t>
  </si>
  <si>
    <t>WC-SFDEP-101</t>
  </si>
  <si>
    <t>Palm Creek Lower Filter Marsh</t>
  </si>
  <si>
    <t>SFWMD-05</t>
  </si>
  <si>
    <r>
      <t xml:space="preserve">Grassy Island Wolff Creek Restoration  </t>
    </r>
    <r>
      <rPr>
        <vertAlign val="superscript"/>
        <sz val="11"/>
        <color rgb="FF000000"/>
        <rFont val="Calibri"/>
        <family val="2"/>
        <scheme val="minor"/>
      </rPr>
      <t>k</t>
    </r>
  </si>
  <si>
    <t xml:space="preserve">Lake Istokpoga - Nutrient Removal </t>
  </si>
  <si>
    <r>
      <t xml:space="preserve">Buck Island Ranch (NE-PES-22) </t>
    </r>
    <r>
      <rPr>
        <vertAlign val="superscript"/>
        <sz val="11"/>
        <color rgb="FF000000"/>
        <rFont val="Calibri"/>
        <family val="2"/>
        <scheme val="minor"/>
      </rPr>
      <t>e</t>
    </r>
  </si>
  <si>
    <t>c. Scott Water Farm is not assigned as BMAP project identification number, as this project is located in the C-25 basin, upstream of the St. Lucie BMAP area.</t>
  </si>
  <si>
    <t>d. Buck Island Ranch includes previous Buck Island Ranch, Wildlife Management Area (WMA) Component 1, and WMA Component 2 projects (SFWMD-12 and SFWMD-23).</t>
  </si>
  <si>
    <t>e. Dixie Ranch incorporates former Dixie West and Dixie Ranch projects (SFWMD-13, SFWMD-14 and SFWMD-15).</t>
  </si>
  <si>
    <t>f. Eagle Haven Ranch is formerly known as Lost Oak Ranch under the Dispersed Water Management Program (SFWMD-16).</t>
  </si>
  <si>
    <t>g. Abington Preserve is formerly known as Triple A Ranch under the Dispersed Water Management Program (SFWMD-19).</t>
  </si>
  <si>
    <t>h. Llanos Ranches is formerly known as La Hamaca and originally referred to as Blue Head Ranch under the Dispersed Water Management Program (SFWMD-20).</t>
  </si>
  <si>
    <t>i. Brady Ranch FEB is formerly known as Brady Ranch FEB and ASR (CA-21).</t>
  </si>
  <si>
    <t>j. Grassy Island Wolff Creek Restoration is formerly known as Grassy Island FEB and ASR (CA-22).</t>
  </si>
  <si>
    <t>k. Lake Istokpoga Nutrient Removal is formerly known as Aguaculture - Lake Istokpoga (CA-26).</t>
  </si>
  <si>
    <t>l. TCNS 214 HWTT is formerly known as TCNS 214 Storage and Treatment (CA-28).</t>
  </si>
  <si>
    <t>TBD - FY2024-25 funds for reallocation</t>
  </si>
  <si>
    <r>
      <t xml:space="preserve">PS Award of $390M + $40M CMS/EDC and Assumes $230M + Finishing NR, Phase 1 Conveyance and Phase 2 Conveyance start late FY26. Because the STA and conyeance features are combined it changes the completion date. </t>
    </r>
    <r>
      <rPr>
        <b/>
        <sz val="11"/>
        <rFont val="Book Antiqua"/>
        <family val="1"/>
      </rPr>
      <t xml:space="preserve">
</t>
    </r>
    <r>
      <rPr>
        <sz val="11"/>
        <rFont val="Book Antiqua"/>
        <family val="1"/>
      </rPr>
      <t xml:space="preserve">
Revised for 2027-2031 using the FY28 LBR and spread for Miami Canal Ph. 2, based on Future State Appropriations. FY27 S-636 Seepage PS is now 1043b Fed Funded and fully in FY27.</t>
    </r>
  </si>
  <si>
    <t>New subproject of SFWS00297
The value is for 19,551 million gallons. The reservoir design is for 60,000 acre feet of water storage created.
Revised for 27-31 using the 26-30 CIP, which has additional years based on future state appropriations.</t>
  </si>
  <si>
    <t>Conveyance structure no storage or mgd created
Revised for 27-31 using the 26-30 CIP, which has additional years based on future state appropriations.</t>
  </si>
  <si>
    <t>District is constructing   S-355W with State Appropriations and Blue Shanty Flowway Features with 1043b Federal Funds. Full amount of Fed $ is in FY27.</t>
  </si>
  <si>
    <t>FY28: Based on LBR Submission
FY29-31 Based on WERP Strike Team Cash Flow. 
Region 4: L-28 Culverts/ US41/Loop/11Mi, Stilling Wells L-28i. Region 3: Vegetation Restoration (FY29-31). Region 2: (FY29-30) West Boundary and lard Can/Wingate. Reigon 1: (FY29-31) SR29 Panther Crossing/NFSTA.</t>
  </si>
  <si>
    <t>FY28: Based on LBR Submission
Revised for 2027-2031 using the 26-30 CIP, based on Future State Appropriations</t>
  </si>
  <si>
    <t>TBD until LWRP PIR is released
ASR Wells Design + Construction
Revised for 2027-2031 using the 26-30 CIP, based on Future State Appropriations</t>
  </si>
  <si>
    <t>The USACE 2020 LRWRP PIR was published in 2020. There are three major project components, that will span from 2022 through 2031. The major feature of this project related to funding is the C-18W Reservoir (located on the former Mecca property).
CERP project. PIR signed. SWFWMD established requisite water resource protection for the project.
Revised for 2027-2031 using the 26-30 CIP, based on Future State Appropriations</t>
  </si>
  <si>
    <t>CERP Restoration Project Planning
Revised for 2027-2031 using the 26-30 CIP, based on Future State Appropriations</t>
  </si>
  <si>
    <t xml:space="preserve">Project funding is estimated to come from legislative appropriations for Everglades Restoration. Project is 'Design/Underway' which isn't a dropdown option
LBR for FY28. Revised for 2027-2031 using the 26-30 CIP, based on Future State Appropriations </t>
  </si>
  <si>
    <t>Project is using FY2023-24 funds from projects under budget per WS097.</t>
  </si>
  <si>
    <t>FY2024-25 funds to be allocated to another conservation project under WS097.</t>
  </si>
  <si>
    <t xml:space="preserve">New subproject of SFWS00297
The value is for 9,776 million gallons. The reservoir design is for 30,000 acre feet of water storage created.
USACE Project/Support
Revised for 27-31 using the 26-30 CIP, which has additional years based on future state appropriations.
</t>
  </si>
  <si>
    <t>FY27-31 O&amp;M costs only</t>
  </si>
  <si>
    <t>Research, monitoring, O&amp;M</t>
  </si>
  <si>
    <t>Includes KRREP and O&amp;M costs</t>
  </si>
  <si>
    <t>FY27 Budget</t>
  </si>
  <si>
    <t>See SFWMD-23</t>
  </si>
  <si>
    <t>Kissimee River Restoration</t>
  </si>
  <si>
    <t>Restore ecological integrity by restoring 40 miles of meandering river and more than 12,000 acres of wetlands through the design and construction of physical project features coupled with application of optimized hydrologic conditions.</t>
  </si>
  <si>
    <t>FY21 Grant $2.5M; to be completed in FY29</t>
  </si>
  <si>
    <t>FY25 Grant $2.5M</t>
  </si>
  <si>
    <t>FY25 Grant $2M</t>
  </si>
  <si>
    <t>FY25 Grant $1.5M</t>
  </si>
  <si>
    <t>FY27-29 funding from prior year state appropriations</t>
  </si>
  <si>
    <t>FY27-28 funding from prior year state appropriations</t>
  </si>
  <si>
    <t>Costs exclude C-44 Reservoir/STA (TI-04 &amp; TI05), but include New Works for C-23/C-24 STA, C-23 Estuary Discharge Diversion, Allapattah and Palmar Complexes</t>
  </si>
  <si>
    <t xml:space="preserve"> FY27-31 estimated cost of alum</t>
  </si>
  <si>
    <t>FY27-31 amounts subject to Governing Board approval of contract extension</t>
  </si>
  <si>
    <t>Conceptual design $196,323 to be completed in FY26</t>
  </si>
  <si>
    <t>Agmt expires 9/30/30; FY31 amount is subject to contract renewal</t>
  </si>
  <si>
    <t>FY27-28 funding from prior year appropriations and state grants; FY28-31 O&amp;M costs only</t>
  </si>
  <si>
    <t>Agmt expires 1/25/31; FY31 amount is subject to contract renewal</t>
  </si>
  <si>
    <t>Agmt expires 1/8/27; FY28-31 amounts are subject to contract renewal</t>
  </si>
  <si>
    <t>Agmt expires 9/16/29; FY30-31 amounts are subject to contract renewal</t>
  </si>
  <si>
    <t>Total estimated project cost $615.7M; construction FY28-31 est. cost $482,941,600</t>
  </si>
  <si>
    <t>FY26 funding from prior year state appropriations ($1.3M) and federal grant ($1.4M); FY27 includes $2.1M FDACS grant, plus $642,700 initial O&amp;M; est. annual O&amp;M $2.1M FY28-31</t>
  </si>
  <si>
    <r>
      <t xml:space="preserve">BOMA </t>
    </r>
    <r>
      <rPr>
        <sz val="11"/>
        <color rgb="FFFF0000"/>
        <rFont val="Calibri"/>
        <family val="2"/>
        <scheme val="minor"/>
      </rPr>
      <t xml:space="preserve">FEB </t>
    </r>
    <r>
      <rPr>
        <strike/>
        <sz val="11"/>
        <color rgb="FF000000"/>
        <rFont val="Calibri"/>
        <family val="2"/>
        <scheme val="minor"/>
      </rPr>
      <t>Flow Equalization Basin (FEB)</t>
    </r>
    <r>
      <rPr>
        <sz val="11"/>
        <color rgb="FF000000"/>
        <rFont val="Calibri"/>
        <family val="2"/>
        <scheme val="minor"/>
      </rPr>
      <t xml:space="preserve"> </t>
    </r>
    <r>
      <rPr>
        <vertAlign val="superscript"/>
        <sz val="11"/>
        <color rgb="FF000000"/>
        <rFont val="Calibri"/>
        <family val="2"/>
        <scheme val="minor"/>
      </rPr>
      <t>d</t>
    </r>
  </si>
  <si>
    <r>
      <t>TCNS 214</t>
    </r>
    <r>
      <rPr>
        <sz val="11"/>
        <color rgb="FFFF0000"/>
        <rFont val="Calibri"/>
        <family val="2"/>
        <scheme val="minor"/>
      </rPr>
      <t xml:space="preserve"> HWTT</t>
    </r>
    <r>
      <rPr>
        <sz val="11"/>
        <color rgb="FF000000"/>
        <rFont val="Calibri"/>
        <family val="2"/>
        <scheme val="minor"/>
      </rPr>
      <t xml:space="preserve"> </t>
    </r>
    <r>
      <rPr>
        <vertAlign val="superscript"/>
        <sz val="11"/>
        <color rgb="FF000000"/>
        <rFont val="Calibri"/>
        <family val="2"/>
        <scheme val="minor"/>
      </rPr>
      <t>l</t>
    </r>
  </si>
  <si>
    <t xml:space="preserve">The planned restoration includes adding engineering features and removal of spoil materials along the channelized Wolff Creek in order to rehydrate riparian wetlands and store excess stormwater. </t>
  </si>
  <si>
    <t>The 2-celled 118-ac STA diverts and treats runoff from Upper Taylor Creek before it enters Lake Okeechobee.</t>
  </si>
  <si>
    <t>The 2-celled 733-ac STA diverts and treats runoff from Nubbin Slough before it enters Lake Okeechobee.</t>
  </si>
  <si>
    <t>The STA diverts and treats runoff from the S-191 Basin before it enters Lake Okeechobee. Phase I included a northern STA and inflow pump station (S-650), which began operating in 2012.</t>
  </si>
  <si>
    <t xml:space="preserve">A public-private partnership project that pumps water from the C-40 Canal into two aboveground impoundments where flows are detained before being discharged back to the C-40 Canal south of S-75. </t>
  </si>
  <si>
    <t>A public-private partnership project that includes three water management areas that retain water within wetlands, low-lying pastures, and a reservoir. The project provides passive water storage while reducing runoff to Arbuckle Creek.</t>
  </si>
  <si>
    <t>A public-private partnership project that retains and treats stormwater within an existing network of ditches, improved pastures, and wetland forage areas. Project comprises Buck Island Ranch, WMA Component 1, and WMA Component 2.</t>
  </si>
  <si>
    <t>A public-private partnership project that retains direct rainfall and runoff using existing wetlands and pasture features on privately owned ranchland.  The current project includes former Dixie Ranch and Dixie West projects.</t>
  </si>
  <si>
    <t xml:space="preserve">A public-private partnership project that retains stormwater runoff within an existing ditch network. The project provides passive water storage while reducing downstream runoff. </t>
  </si>
  <si>
    <t>A public-private partnership project that stores water within wetland and reservoir areas to support pasture irrigation through a gravity-flow system. The project provides passive water storage while improving water management efficiency on working lands.</t>
  </si>
  <si>
    <t xml:space="preserve"> A public-private partnership project consists of a reservoir and seasonally flooded wetlands to retain and store water. </t>
  </si>
  <si>
    <t xml:space="preserve">A public-private partnership project that retains stormwater within an existing ditch network, wetlands, and pasture areas. The project provides passive water storage while reducing downstream runoff. </t>
  </si>
  <si>
    <t xml:space="preserve">A public-private partnership project that pumps water from Lake Okeechobee through the S-282 structure into a 15,858-ac water management area. </t>
  </si>
  <si>
    <t xml:space="preserve">A public-private partnership project that pumps excess water from the C-41A Canal and stores water within two aboveground impoundments totaling more than 8,100 ac. </t>
  </si>
  <si>
    <t>Phase II and III included the southern STA and pump station to manage rim canal levels during high flow and potentially recirculate lake water back to STA for further TP removal.</t>
  </si>
  <si>
    <t xml:space="preserve">A public-private partnership project that pumps, treats, and attenuates water from the Kissimmee River and Blanket Bay Slough prior to discharge back to the Kissimmee River downstream of the S-65 structure. </t>
  </si>
  <si>
    <t>The planned FEB will expand regional storage on publicly owned land via detaining excess stormwater, providing operational flexibility to the adjacent Lakeside Ranch STA and reducing discharges to Lake Okeechobee via S-191.</t>
  </si>
  <si>
    <t>The 4-celled 3,600-ac STA will treat runoff from the S 154 and S-154C basins and reduce nutrient loading to Lake Okeechobee.</t>
  </si>
  <si>
    <t>The public-private partnership project includes mechanical harvesting of unconsolidated muck from Lake Istokpoga for application as a nutrient amendment and long-term retention on privately owned lands in Highlands County.</t>
  </si>
  <si>
    <t>A public-private partnership project that retains rainfall and stormwater runoff within two large detention areas near Lake Gentry. The project provides passive water storage while reducing excess discharges to the C-34 Canal.</t>
  </si>
  <si>
    <t xml:space="preserve">The project will pump excess stormwater from Williamson Ditch into a shallow water treatment HWTT before discharging to Taylor Creek. </t>
  </si>
  <si>
    <t xml:space="preserve">he public-private partnership research project is located on a 950-ac former dairy farm in Okeechobee County. Project will help reduce a source of legacy phosphorus in the watershed and provide an in-situ location to conduct remediation studies. </t>
  </si>
  <si>
    <t>A public-private partnership project that rehydrates ~170 ac of drained wetlands and fringe areas to retain runoff. The project provides passive water storage while restoring wetland hydrology and reducing downstream runoff.</t>
  </si>
  <si>
    <t xml:space="preserve">A public-private partnership project that reduces stormwater discharges to the C-24 Canal and Indian River Lagoon by restoring more natural sheetflow conditions across the landscape. </t>
  </si>
  <si>
    <t xml:space="preserve">The project restored 6,621 ac of wetlands and provides an average storage retention of 13,300 ac-ft/yr, improved water quality through rainfall retention, decreased runoff, and curtails ecologically harmful freshwater flows to the SLE. </t>
  </si>
  <si>
    <t>1,819 single-family, multi-family residential, and commercial units.</t>
  </si>
  <si>
    <t>The project consists of a 2-celled 132 ac-STA and 526-ac reservoir that captures and treats runoff from the TMC Basin and improves the quantity and timing of discharges into the North Fork of the St. Lucie River.</t>
  </si>
  <si>
    <t>Phase 1- C-44 Reservoir and STA, C-23 Estuary Discharge Diversion, C-23/24 N. and S. Reservoirs and STA, C-25 Reservoir and STA; Phase 2- 3 Natural Storage and Water Treatment Areas, North Fork Floodplain Restoration, Muck Remediation/Artificial Habitat.</t>
  </si>
  <si>
    <t xml:space="preserve">An interim DWM project that stores excess water within a 297-ac reservoir constructed on public lands as an interim component of the CERP Indian River Lagoon South restoration effort. </t>
  </si>
  <si>
    <t xml:space="preserve">A public-private partnership project that pumps excess water from the C-23 Canal and stores it within a 6,104-ac aboveground impoundment located on former agricultural lands. </t>
  </si>
  <si>
    <t>A public-private partnership project that retains water within an existing ditch network, wetlands, and pasture areas that drain to the C-23 Canal. The project provides passive water storage, attenuates stormwater runoff, and extends wetland hydroperiods.</t>
  </si>
  <si>
    <t>A public-private partnership project that retains rainfall and excess water pumped from the C-23 Canal within a 210-ac on-site water farm. The project provides active water storage while reducing downstream runoff and improving watershed resilience.</t>
  </si>
  <si>
    <t xml:space="preserve">A public-private partnership project that pumps and stores stormwater runoff and Lake Okeechobee regulatory releases within a 5-celled, 3,275-ac aboveground impoundment along the C-44 Canal. </t>
  </si>
  <si>
    <t>The project will enhance water retention features on C-23/C-24 public lands to improve rainfall retention, increase storage, and enhance water quality. Post-project hydrologic and water quality monitoring will evaluate project performance and quantify achieved benefits.</t>
  </si>
  <si>
    <t>A public-private partnership project that pumps excess water from the C-24 Canal for storage within three aboveground impoundments. The project provides active storage through upgraded infrastructure and resumed operation of the former pilot project.</t>
  </si>
  <si>
    <t xml:space="preserve">A public-private partnership project that stores stormwater runoff on two adjacent properties, Scott 2000 (Indian River County) and Scott 6000 (Okeechobee County), to reduce releases to the C-25 Basin through the Turnpike Canal. </t>
  </si>
  <si>
    <t>Phase I captures water from the C-19 Canal and holds it in a shallow storage feature to enhance flows and improve the timing and volume of water to the Caloosahatchee River.</t>
  </si>
  <si>
    <t>Phase II includes a new 2,200-ac FEB, a new pump station to draw water from the C-43 Canal, and associated flow features to connect to the existing Phase I project and expand regional storage in the CRW.</t>
  </si>
  <si>
    <t>The planned 1,600-ac FEB will expand regional storage on publicly-owned land via pumping excess water from the C-43 Canal to attenuate high flows, storing excess runoff, reducing harmful releases and maintaining beneficial flows to the CRE.</t>
  </si>
  <si>
    <t>This research project evaluates the effectiveness of seven different constructed wetland treatment systems in reducing nitrogen at a test-cell scale and results will inform future constructed wetland project design.</t>
  </si>
  <si>
    <t>Complementing the C-43 Reservoir, the project includes an inline alum injection system to reduce nutrient concentrations within stored water, suppress algal bloom formation, and thereby improve the quality of water discharging downstream to the CRE.</t>
  </si>
  <si>
    <t>A public-private partnership project that retains excess stormwater across 300 ac of pastureland through water management upgrades. The project provides passive water storage while reducing downstream runoff.</t>
  </si>
  <si>
    <t>A public-private partnership project that captures direct precipitation and stormwater runoff for retention thru rapid infiltration on-site. The project provides active storage while reducing harmful discharges to the CRE</t>
  </si>
  <si>
    <t>The reservoir captures excess C-43 Basin runoff and regulatory releases from Lake Okeechobee during the wet season and releases stored water during the dry season to provide more consistent freshwater flows, reducing extreme salinity fluctuations in CRE.</t>
  </si>
  <si>
    <t>This project has two major components: Fichter's Creek Restoration Area and West Cypress Creek Restoration Area. Project will provide flood protection, aquifer recharge, and water quality benefits. </t>
  </si>
  <si>
    <t>This project is a former excavated sand mine that will connect with Greenbriar Swamp and the adjacent canal network. Project will provide storage and water quality treatment via created filter marshes and natural areas.  </t>
  </si>
  <si>
    <t>This project is comprised of a cellular pond and wetland network to assist in the treatment of surface water for nutrient removal and related water quality improvement.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</si>
</sst>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0.000000"/>
    <numFmt numFmtId="165" formatCode="mm/dd/yy;@"/>
    <numFmt numFmtId="166" formatCode="yyyy\-yy"/>
    <numFmt numFmtId="167" formatCode="&quot;$&quot;#,##0.00"/>
  </numFmts>
  <fonts count="34" x14ac:knownFonts="1">
    <font>
      <sz val="11"/>
      <color theme="1"/>
      <name val="Calibri"/>
      <family val="2"/>
      <scheme val="minor"/>
    </font>
    <font>
      <sz val="11"/>
      <color theme="1"/>
      <name val="Calibri"/>
      <family val="2"/>
      <scheme val="minor"/>
    </font>
    <font>
      <sz val="12"/>
      <name val="Times New Roman"/>
      <family val="1"/>
    </font>
    <font>
      <sz val="10"/>
      <name val="Arial"/>
      <family val="2"/>
    </font>
    <font>
      <b/>
      <sz val="10"/>
      <color theme="1"/>
      <name val="Book Antiqua"/>
      <family val="1"/>
    </font>
    <font>
      <sz val="10"/>
      <color theme="1"/>
      <name val="Book Antiqua"/>
      <family val="1"/>
    </font>
    <font>
      <sz val="10"/>
      <name val="Book Antiqua"/>
      <family val="1"/>
    </font>
    <font>
      <sz val="11"/>
      <name val="Book Antiqua"/>
      <family val="1"/>
    </font>
    <font>
      <b/>
      <sz val="11"/>
      <name val="Book Antiqua"/>
      <family val="1"/>
    </font>
    <font>
      <sz val="12"/>
      <color theme="0"/>
      <name val="Times New Roman"/>
      <family val="1"/>
    </font>
    <font>
      <b/>
      <sz val="12"/>
      <color theme="0"/>
      <name val="Times New Roman"/>
      <family val="1"/>
    </font>
    <font>
      <b/>
      <sz val="11"/>
      <color theme="0"/>
      <name val="Book Antiqua"/>
      <family val="1"/>
    </font>
    <font>
      <sz val="11"/>
      <name val="Calibri"/>
      <family val="2"/>
      <scheme val="minor"/>
    </font>
    <font>
      <b/>
      <sz val="12"/>
      <name val="Times New Roman"/>
      <family val="1"/>
    </font>
    <font>
      <b/>
      <u/>
      <sz val="11"/>
      <name val="Book Antiqua"/>
      <family val="1"/>
    </font>
    <font>
      <i/>
      <sz val="11"/>
      <name val="Book Antiqua"/>
      <family val="1"/>
    </font>
    <font>
      <u/>
      <sz val="11"/>
      <name val="Book Antiqua"/>
      <family val="1"/>
    </font>
    <font>
      <strike/>
      <sz val="11"/>
      <color rgb="FFFF0000"/>
      <name val="Book Antiqua"/>
      <family val="1"/>
    </font>
    <font>
      <u/>
      <sz val="11"/>
      <color rgb="FF00B050"/>
      <name val="Book Antiqua"/>
      <family val="1"/>
    </font>
    <font>
      <sz val="11"/>
      <color rgb="FFFF0000"/>
      <name val="Book Antiqua"/>
      <family val="1"/>
    </font>
    <font>
      <b/>
      <sz val="11"/>
      <color rgb="FFFF0000"/>
      <name val="Book Antiqua"/>
      <family val="1"/>
    </font>
    <font>
      <u/>
      <sz val="11"/>
      <color rgb="FFFF0000"/>
      <name val="Book Antiqua"/>
      <family val="1"/>
    </font>
    <font>
      <b/>
      <u/>
      <sz val="11"/>
      <color rgb="FFFF0000"/>
      <name val="Book Antiqua"/>
      <family val="1"/>
    </font>
    <font>
      <sz val="11"/>
      <color rgb="FFFF0000"/>
      <name val="Calibri"/>
      <family val="2"/>
      <scheme val="minor"/>
    </font>
    <font>
      <sz val="11"/>
      <color rgb="FF000000"/>
      <name val="Calibri"/>
      <family val="2"/>
      <scheme val="minor"/>
    </font>
    <font>
      <vertAlign val="superscript"/>
      <sz val="11"/>
      <color rgb="FF000000"/>
      <name val="Calibri"/>
      <family val="2"/>
      <scheme val="minor"/>
    </font>
    <font>
      <b/>
      <sz val="11"/>
      <color rgb="FF000000"/>
      <name val="Calibri"/>
      <family val="2"/>
      <scheme val="minor"/>
    </font>
    <font>
      <sz val="12"/>
      <color rgb="FF000000"/>
      <name val="Calibri"/>
      <family val="2"/>
      <scheme val="minor"/>
    </font>
    <font>
      <sz val="12"/>
      <color theme="1"/>
      <name val="Calibri"/>
      <family val="2"/>
      <scheme val="minor"/>
    </font>
    <font>
      <sz val="9"/>
      <name val="Book Antiqua"/>
      <family val="1"/>
    </font>
    <font>
      <strike/>
      <sz val="11"/>
      <name val="Calibri"/>
      <family val="2"/>
      <scheme val="minor"/>
    </font>
    <font>
      <strike/>
      <sz val="11"/>
      <color rgb="FF000000"/>
      <name val="Calibri"/>
      <family val="2"/>
      <scheme val="minor"/>
    </font>
    <font>
      <strike/>
      <sz val="12"/>
      <name val="Times New Roman"/>
      <family val="1"/>
    </font>
    <font>
      <sz val="9"/>
      <name val="Times New Roman"/>
      <family val="1"/>
    </font>
  </fonts>
  <fills count="14">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EDC9FF"/>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2"/>
        <bgColor indexed="64"/>
      </patternFill>
    </fill>
    <fill>
      <patternFill patternType="solid">
        <fgColor rgb="FFE8B9FF"/>
        <bgColor indexed="64"/>
      </patternFill>
    </fill>
    <fill>
      <patternFill patternType="solid">
        <fgColor theme="1"/>
        <bgColor indexed="64"/>
      </patternFill>
    </fill>
    <fill>
      <patternFill patternType="solid">
        <fgColor rgb="FFFFFF00"/>
        <bgColor indexed="64"/>
      </patternFill>
    </fill>
    <fill>
      <patternFill patternType="solid">
        <fgColor rgb="FFDDEBF7"/>
        <bgColor rgb="FF000000"/>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theme="0"/>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9">
    <xf numFmtId="0" fontId="0" fillId="0" borderId="0"/>
    <xf numFmtId="0" fontId="2"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1" fillId="0" borderId="0"/>
    <xf numFmtId="0" fontId="2" fillId="0" borderId="0"/>
    <xf numFmtId="0" fontId="3" fillId="0" borderId="0"/>
    <xf numFmtId="0" fontId="3" fillId="0" borderId="0" applyNumberFormat="0" applyFill="0" applyBorder="0" applyAlignment="0" applyProtection="0"/>
  </cellStyleXfs>
  <cellXfs count="178">
    <xf numFmtId="0" fontId="0" fillId="0" borderId="0" xfId="0"/>
    <xf numFmtId="0" fontId="2" fillId="0" borderId="0" xfId="1"/>
    <xf numFmtId="0" fontId="5" fillId="2" borderId="0" xfId="5" applyFont="1" applyFill="1"/>
    <xf numFmtId="0" fontId="2" fillId="0" borderId="0" xfId="1" applyAlignment="1" applyProtection="1">
      <alignment wrapText="1"/>
      <protection hidden="1"/>
    </xf>
    <xf numFmtId="42" fontId="2" fillId="0" borderId="0" xfId="1" applyNumberFormat="1" applyAlignment="1">
      <alignment wrapText="1"/>
    </xf>
    <xf numFmtId="0" fontId="8" fillId="5" borderId="2" xfId="0" applyFont="1" applyFill="1" applyBorder="1" applyAlignment="1" applyProtection="1">
      <alignment horizontal="center" vertical="center" wrapText="1"/>
      <protection hidden="1"/>
    </xf>
    <xf numFmtId="0" fontId="8" fillId="6" borderId="2" xfId="0" applyFont="1" applyFill="1" applyBorder="1" applyAlignment="1" applyProtection="1">
      <alignment horizontal="center" vertical="center" wrapText="1"/>
      <protection hidden="1"/>
    </xf>
    <xf numFmtId="0" fontId="8" fillId="4" borderId="2" xfId="0" applyFont="1" applyFill="1" applyBorder="1" applyAlignment="1" applyProtection="1">
      <alignment horizontal="center" vertical="center" wrapText="1"/>
      <protection hidden="1"/>
    </xf>
    <xf numFmtId="0" fontId="8" fillId="7" borderId="2" xfId="0" applyFont="1" applyFill="1" applyBorder="1" applyAlignment="1" applyProtection="1">
      <alignment horizontal="center" vertical="center" wrapText="1"/>
      <protection hidden="1"/>
    </xf>
    <xf numFmtId="0" fontId="8" fillId="8" borderId="2" xfId="0" applyFont="1" applyFill="1" applyBorder="1" applyAlignment="1" applyProtection="1">
      <alignment wrapText="1"/>
      <protection hidden="1"/>
    </xf>
    <xf numFmtId="0" fontId="8" fillId="3" borderId="2" xfId="0" applyFont="1" applyFill="1" applyBorder="1" applyProtection="1">
      <protection hidden="1"/>
    </xf>
    <xf numFmtId="0" fontId="7" fillId="5" borderId="2" xfId="0" applyFont="1" applyFill="1" applyBorder="1" applyAlignment="1" applyProtection="1">
      <alignment wrapText="1"/>
      <protection hidden="1"/>
    </xf>
    <xf numFmtId="17" fontId="7" fillId="6" borderId="2" xfId="0" applyNumberFormat="1" applyFont="1" applyFill="1" applyBorder="1" applyAlignment="1" applyProtection="1">
      <alignment wrapText="1"/>
      <protection hidden="1"/>
    </xf>
    <xf numFmtId="0" fontId="7" fillId="6" borderId="2" xfId="0" applyFont="1" applyFill="1" applyBorder="1" applyAlignment="1" applyProtection="1">
      <alignment wrapText="1"/>
      <protection hidden="1"/>
    </xf>
    <xf numFmtId="0" fontId="7" fillId="4" borderId="2" xfId="0" applyFont="1" applyFill="1" applyBorder="1" applyAlignment="1" applyProtection="1">
      <alignment wrapText="1"/>
      <protection hidden="1"/>
    </xf>
    <xf numFmtId="0" fontId="7" fillId="7" borderId="2" xfId="0" applyFont="1" applyFill="1" applyBorder="1" applyAlignment="1" applyProtection="1">
      <alignment wrapText="1"/>
      <protection hidden="1"/>
    </xf>
    <xf numFmtId="0" fontId="7" fillId="8" borderId="2" xfId="0" applyFont="1" applyFill="1" applyBorder="1" applyAlignment="1" applyProtection="1">
      <alignment wrapText="1"/>
      <protection hidden="1"/>
    </xf>
    <xf numFmtId="0" fontId="7" fillId="3" borderId="2" xfId="0" applyFont="1" applyFill="1" applyBorder="1" applyAlignment="1" applyProtection="1">
      <alignment wrapText="1"/>
      <protection hidden="1"/>
    </xf>
    <xf numFmtId="42" fontId="2" fillId="0" borderId="0" xfId="1" applyNumberFormat="1" applyAlignment="1" applyProtection="1">
      <alignment wrapText="1"/>
      <protection locked="0"/>
    </xf>
    <xf numFmtId="0" fontId="2" fillId="0" borderId="0" xfId="1" applyProtection="1">
      <protection hidden="1"/>
    </xf>
    <xf numFmtId="4" fontId="2" fillId="0" borderId="0" xfId="1" applyNumberFormat="1" applyProtection="1">
      <protection hidden="1"/>
    </xf>
    <xf numFmtId="43" fontId="2" fillId="0" borderId="0" xfId="1" applyNumberFormat="1" applyProtection="1">
      <protection hidden="1"/>
    </xf>
    <xf numFmtId="0" fontId="12" fillId="0" borderId="0" xfId="0" applyFont="1"/>
    <xf numFmtId="0" fontId="6" fillId="0" borderId="0" xfId="5" applyFont="1" applyAlignment="1">
      <alignment wrapText="1"/>
    </xf>
    <xf numFmtId="0" fontId="11" fillId="0" borderId="0" xfId="0" applyFont="1"/>
    <xf numFmtId="0" fontId="11" fillId="0" borderId="5" xfId="0" applyFont="1" applyBorder="1"/>
    <xf numFmtId="0" fontId="13" fillId="7" borderId="2" xfId="1" applyFont="1" applyFill="1" applyBorder="1" applyProtection="1">
      <protection hidden="1"/>
    </xf>
    <xf numFmtId="17" fontId="7" fillId="5" borderId="2" xfId="0" applyNumberFormat="1" applyFont="1" applyFill="1" applyBorder="1" applyAlignment="1" applyProtection="1">
      <alignment wrapText="1"/>
      <protection hidden="1"/>
    </xf>
    <xf numFmtId="0" fontId="2" fillId="7" borderId="2" xfId="1" applyFill="1" applyBorder="1" applyAlignment="1" applyProtection="1">
      <alignment wrapText="1"/>
      <protection hidden="1"/>
    </xf>
    <xf numFmtId="0" fontId="8" fillId="8" borderId="2" xfId="0" applyFont="1" applyFill="1" applyBorder="1" applyAlignment="1" applyProtection="1">
      <alignment horizontal="center" vertical="center" wrapText="1"/>
      <protection hidden="1"/>
    </xf>
    <xf numFmtId="0" fontId="2" fillId="0" borderId="0" xfId="1" applyAlignment="1" applyProtection="1">
      <alignment horizontal="center" vertical="center"/>
      <protection hidden="1"/>
    </xf>
    <xf numFmtId="0" fontId="7" fillId="5" borderId="3" xfId="0" applyFont="1" applyFill="1" applyBorder="1" applyAlignment="1" applyProtection="1">
      <alignment horizontal="center" vertical="center" wrapText="1"/>
      <protection hidden="1"/>
    </xf>
    <xf numFmtId="0" fontId="7" fillId="5" borderId="2" xfId="0" applyFont="1" applyFill="1" applyBorder="1" applyAlignment="1" applyProtection="1">
      <alignment horizontal="center" vertical="center" wrapText="1"/>
      <protection hidden="1"/>
    </xf>
    <xf numFmtId="0" fontId="7" fillId="7" borderId="2" xfId="0" applyFont="1" applyFill="1" applyBorder="1" applyAlignment="1" applyProtection="1">
      <alignment vertical="center" wrapText="1"/>
      <protection hidden="1"/>
    </xf>
    <xf numFmtId="0" fontId="7" fillId="8" borderId="2" xfId="0" applyFont="1" applyFill="1" applyBorder="1" applyAlignment="1" applyProtection="1">
      <alignment vertical="center" wrapText="1"/>
      <protection hidden="1"/>
    </xf>
    <xf numFmtId="0" fontId="10" fillId="11" borderId="0" xfId="1" applyFont="1" applyFill="1" applyProtection="1">
      <protection hidden="1"/>
    </xf>
    <xf numFmtId="0" fontId="10" fillId="11" borderId="0" xfId="1" applyFont="1" applyFill="1" applyAlignment="1" applyProtection="1">
      <alignment wrapText="1"/>
      <protection hidden="1"/>
    </xf>
    <xf numFmtId="4" fontId="10" fillId="11" borderId="0" xfId="1" applyNumberFormat="1" applyFont="1" applyFill="1" applyProtection="1">
      <protection hidden="1"/>
    </xf>
    <xf numFmtId="43" fontId="10" fillId="11" borderId="0" xfId="1" applyNumberFormat="1" applyFont="1" applyFill="1" applyProtection="1">
      <protection hidden="1"/>
    </xf>
    <xf numFmtId="0" fontId="9" fillId="11" borderId="0" xfId="1" applyFont="1" applyFill="1" applyProtection="1">
      <protection hidden="1"/>
    </xf>
    <xf numFmtId="0" fontId="9" fillId="11" borderId="0" xfId="1" applyFont="1" applyFill="1" applyAlignment="1" applyProtection="1">
      <alignment wrapText="1"/>
      <protection hidden="1"/>
    </xf>
    <xf numFmtId="4" fontId="9" fillId="11" borderId="0" xfId="1" applyNumberFormat="1" applyFont="1" applyFill="1" applyProtection="1">
      <protection hidden="1"/>
    </xf>
    <xf numFmtId="43" fontId="9" fillId="11" borderId="0" xfId="1" applyNumberFormat="1" applyFont="1" applyFill="1" applyProtection="1">
      <protection hidden="1"/>
    </xf>
    <xf numFmtId="0" fontId="9" fillId="11" borderId="0" xfId="1" applyFont="1" applyFill="1"/>
    <xf numFmtId="0" fontId="0" fillId="0" borderId="0" xfId="0" pivotButton="1"/>
    <xf numFmtId="1" fontId="0" fillId="0" borderId="0" xfId="0" applyNumberFormat="1" applyAlignment="1">
      <alignment horizontal="left"/>
    </xf>
    <xf numFmtId="4" fontId="0" fillId="0" borderId="0" xfId="0" applyNumberFormat="1"/>
    <xf numFmtId="42" fontId="0" fillId="0" borderId="0" xfId="0" applyNumberFormat="1"/>
    <xf numFmtId="0" fontId="0" fillId="0" borderId="0" xfId="0" applyAlignment="1">
      <alignment horizontal="center" vertical="center" wrapText="1"/>
    </xf>
    <xf numFmtId="0" fontId="0" fillId="0" borderId="0" xfId="0" pivotButton="1" applyAlignment="1">
      <alignment vertical="center"/>
    </xf>
    <xf numFmtId="0" fontId="8" fillId="5" borderId="12"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10" borderId="7"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8" fillId="12" borderId="2" xfId="0" applyFont="1" applyFill="1" applyBorder="1" applyAlignment="1" applyProtection="1">
      <alignment horizontal="center" vertical="center" wrapText="1"/>
      <protection hidden="1"/>
    </xf>
    <xf numFmtId="17" fontId="7" fillId="12" borderId="2" xfId="0" applyNumberFormat="1" applyFont="1" applyFill="1" applyBorder="1" applyAlignment="1" applyProtection="1">
      <alignment wrapText="1"/>
      <protection hidden="1"/>
    </xf>
    <xf numFmtId="0" fontId="7" fillId="0" borderId="0" xfId="0" applyFont="1" applyAlignment="1" applyProtection="1">
      <alignment wrapText="1"/>
      <protection hidden="1"/>
    </xf>
    <xf numFmtId="17" fontId="17" fillId="0" borderId="0" xfId="0" applyNumberFormat="1" applyFont="1" applyAlignment="1" applyProtection="1">
      <alignment wrapText="1"/>
      <protection hidden="1"/>
    </xf>
    <xf numFmtId="0" fontId="17" fillId="0" borderId="0" xfId="0" applyFont="1" applyAlignment="1" applyProtection="1">
      <alignment wrapText="1"/>
      <protection hidden="1"/>
    </xf>
    <xf numFmtId="17" fontId="7" fillId="0" borderId="0" xfId="0" applyNumberFormat="1" applyFont="1" applyAlignment="1" applyProtection="1">
      <alignment wrapText="1"/>
      <protection hidden="1"/>
    </xf>
    <xf numFmtId="0" fontId="24" fillId="0" borderId="0" xfId="0" applyFont="1" applyAlignment="1">
      <alignment vertical="center" wrapText="1"/>
    </xf>
    <xf numFmtId="0" fontId="24" fillId="0" borderId="0" xfId="0" applyFont="1" applyAlignment="1">
      <alignment horizontal="center" vertical="center" wrapText="1"/>
    </xf>
    <xf numFmtId="0" fontId="26" fillId="13" borderId="0" xfId="0" applyFont="1" applyFill="1" applyAlignment="1">
      <alignment vertical="center" wrapText="1"/>
    </xf>
    <xf numFmtId="0" fontId="24" fillId="13" borderId="0" xfId="0" applyFont="1" applyFill="1" applyAlignment="1">
      <alignment vertical="center" wrapText="1"/>
    </xf>
    <xf numFmtId="0" fontId="23" fillId="13" borderId="0" xfId="0" applyFont="1" applyFill="1" applyAlignment="1">
      <alignment vertical="center" wrapText="1"/>
    </xf>
    <xf numFmtId="0" fontId="23" fillId="13" borderId="0" xfId="0" applyFont="1" applyFill="1" applyAlignment="1">
      <alignment horizontal="center" vertical="center" wrapText="1"/>
    </xf>
    <xf numFmtId="0" fontId="24" fillId="13" borderId="0" xfId="0" applyFont="1" applyFill="1" applyAlignment="1">
      <alignment horizontal="center" vertical="center" wrapText="1"/>
    </xf>
    <xf numFmtId="0" fontId="27" fillId="0" borderId="0" xfId="0" applyFont="1" applyAlignment="1">
      <alignment vertical="center" wrapText="1"/>
    </xf>
    <xf numFmtId="0" fontId="27" fillId="0" borderId="0" xfId="0" applyFont="1" applyAlignment="1">
      <alignment horizontal="center" vertical="center" wrapText="1"/>
    </xf>
    <xf numFmtId="0" fontId="28" fillId="0" borderId="0" xfId="0" applyFont="1"/>
    <xf numFmtId="0" fontId="7" fillId="0" borderId="0" xfId="0" applyFont="1" applyAlignment="1">
      <alignment horizontal="center" vertical="center" wrapText="1"/>
    </xf>
    <xf numFmtId="0" fontId="7" fillId="0" borderId="0" xfId="0" applyFont="1" applyAlignment="1">
      <alignment vertical="center" wrapText="1"/>
    </xf>
    <xf numFmtId="0" fontId="7" fillId="0" borderId="0" xfId="1" applyFont="1" applyAlignment="1" applyProtection="1">
      <alignment vertical="center" wrapText="1"/>
      <protection locked="0"/>
    </xf>
    <xf numFmtId="0" fontId="7" fillId="0" borderId="0" xfId="1" applyFont="1" applyAlignment="1" applyProtection="1">
      <alignment horizontal="center" vertical="center" wrapText="1"/>
      <protection locked="0"/>
    </xf>
    <xf numFmtId="164" fontId="7" fillId="0" borderId="0" xfId="1" applyNumberFormat="1" applyFont="1" applyAlignment="1" applyProtection="1">
      <alignment vertical="center" wrapText="1"/>
      <protection locked="0"/>
    </xf>
    <xf numFmtId="0" fontId="7" fillId="12" borderId="0" xfId="1" applyFont="1" applyFill="1" applyAlignment="1" applyProtection="1">
      <alignment vertical="center" wrapText="1"/>
      <protection locked="0"/>
    </xf>
    <xf numFmtId="165" fontId="7" fillId="0" borderId="0" xfId="1" applyNumberFormat="1" applyFont="1" applyAlignment="1" applyProtection="1">
      <alignment vertical="center" wrapText="1"/>
      <protection locked="0"/>
    </xf>
    <xf numFmtId="1" fontId="7" fillId="0" borderId="0" xfId="1" applyNumberFormat="1" applyFont="1" applyAlignment="1" applyProtection="1">
      <alignment vertical="center" wrapText="1"/>
      <protection locked="0"/>
    </xf>
    <xf numFmtId="4" fontId="7" fillId="0" borderId="0" xfId="1" applyNumberFormat="1" applyFont="1" applyAlignment="1" applyProtection="1">
      <alignment vertical="center" wrapText="1"/>
      <protection locked="0"/>
    </xf>
    <xf numFmtId="42" fontId="7" fillId="0" borderId="0" xfId="1" applyNumberFormat="1" applyFont="1" applyAlignment="1" applyProtection="1">
      <alignment vertical="center" wrapText="1"/>
      <protection locked="0"/>
    </xf>
    <xf numFmtId="166" fontId="7" fillId="0" borderId="0" xfId="1" applyNumberFormat="1" applyFont="1" applyAlignment="1" applyProtection="1">
      <alignment vertical="center" wrapText="1"/>
      <protection locked="0"/>
    </xf>
    <xf numFmtId="42" fontId="7" fillId="0" borderId="0" xfId="1" applyNumberFormat="1" applyFont="1" applyAlignment="1" applyProtection="1">
      <alignment vertical="center" wrapText="1"/>
      <protection hidden="1"/>
    </xf>
    <xf numFmtId="0" fontId="7" fillId="0" borderId="0" xfId="1" applyFont="1" applyAlignment="1" applyProtection="1">
      <alignment vertical="center" wrapText="1"/>
      <protection hidden="1"/>
    </xf>
    <xf numFmtId="0" fontId="7" fillId="0" borderId="0" xfId="1" applyFont="1" applyAlignment="1">
      <alignment horizontal="center" vertical="center" wrapText="1"/>
    </xf>
    <xf numFmtId="1" fontId="7" fillId="0" borderId="0" xfId="1" applyNumberFormat="1" applyFont="1" applyAlignment="1" applyProtection="1">
      <alignment horizontal="center" vertical="center" wrapText="1"/>
      <protection locked="0"/>
    </xf>
    <xf numFmtId="0" fontId="7" fillId="0" borderId="0" xfId="1" applyFont="1" applyAlignment="1" applyProtection="1">
      <alignment horizontal="center" vertical="center" wrapText="1"/>
      <protection hidden="1"/>
    </xf>
    <xf numFmtId="6" fontId="7" fillId="0" borderId="0" xfId="1" applyNumberFormat="1" applyFont="1" applyAlignment="1" applyProtection="1">
      <alignment vertical="center" wrapText="1"/>
      <protection locked="0"/>
    </xf>
    <xf numFmtId="44" fontId="7" fillId="0" borderId="0" xfId="1" applyNumberFormat="1" applyFont="1" applyAlignment="1" applyProtection="1">
      <alignment vertical="center" wrapText="1"/>
      <protection locked="0"/>
    </xf>
    <xf numFmtId="1" fontId="7" fillId="12" borderId="0" xfId="1" applyNumberFormat="1" applyFont="1" applyFill="1" applyAlignment="1" applyProtection="1">
      <alignment vertical="center" wrapText="1"/>
      <protection locked="0"/>
    </xf>
    <xf numFmtId="165" fontId="7" fillId="12" borderId="0" xfId="1" applyNumberFormat="1" applyFont="1" applyFill="1" applyAlignment="1" applyProtection="1">
      <alignment vertical="center" wrapText="1"/>
      <protection locked="0"/>
    </xf>
    <xf numFmtId="0" fontId="8" fillId="3" borderId="7" xfId="0" applyFont="1" applyFill="1" applyBorder="1" applyAlignment="1">
      <alignment vertical="center" wrapText="1"/>
    </xf>
    <xf numFmtId="0" fontId="8" fillId="7" borderId="7" xfId="1" applyFont="1" applyFill="1" applyBorder="1" applyAlignment="1">
      <alignment vertical="center" wrapText="1"/>
    </xf>
    <xf numFmtId="4" fontId="7" fillId="0" borderId="0" xfId="1" applyNumberFormat="1" applyFont="1" applyAlignment="1" applyProtection="1">
      <alignment vertical="center" wrapText="1"/>
      <protection hidden="1"/>
    </xf>
    <xf numFmtId="43" fontId="7" fillId="0" borderId="0" xfId="1" applyNumberFormat="1" applyFont="1" applyAlignment="1" applyProtection="1">
      <alignment vertical="center" wrapText="1"/>
      <protection hidden="1"/>
    </xf>
    <xf numFmtId="0" fontId="7" fillId="0" borderId="0" xfId="1" applyFont="1" applyAlignment="1">
      <alignment vertical="center" wrapText="1"/>
    </xf>
    <xf numFmtId="42" fontId="7" fillId="0" borderId="0" xfId="1" applyNumberFormat="1" applyFont="1" applyAlignment="1" applyProtection="1">
      <alignment horizontal="center" vertical="center" wrapText="1"/>
      <protection locked="0"/>
    </xf>
    <xf numFmtId="0" fontId="7" fillId="0" borderId="0" xfId="1" quotePrefix="1" applyFont="1" applyAlignment="1" applyProtection="1">
      <alignment horizontal="center" vertical="center" wrapText="1"/>
      <protection locked="0"/>
    </xf>
    <xf numFmtId="0" fontId="4" fillId="0" borderId="1" xfId="5" applyFont="1" applyBorder="1"/>
    <xf numFmtId="0" fontId="5" fillId="0" borderId="0" xfId="5" applyFont="1"/>
    <xf numFmtId="0" fontId="6" fillId="0" borderId="0" xfId="0" applyFont="1" applyAlignment="1">
      <alignment wrapText="1"/>
    </xf>
    <xf numFmtId="0" fontId="6" fillId="0" borderId="0" xfId="6" applyFont="1" applyAlignment="1">
      <alignment wrapText="1"/>
    </xf>
    <xf numFmtId="0" fontId="6" fillId="0" borderId="0" xfId="6" applyFont="1"/>
    <xf numFmtId="0" fontId="5" fillId="0" borderId="1" xfId="5" applyFont="1" applyBorder="1"/>
    <xf numFmtId="0" fontId="12" fillId="0" borderId="0" xfId="0" applyFont="1" applyAlignment="1">
      <alignment vertical="center" wrapText="1"/>
    </xf>
    <xf numFmtId="0" fontId="12" fillId="0" borderId="0" xfId="0" applyFont="1" applyAlignment="1">
      <alignment horizontal="center" vertical="center" wrapText="1"/>
    </xf>
    <xf numFmtId="0" fontId="12" fillId="0" borderId="0" xfId="0" applyFont="1" applyAlignment="1">
      <alignment horizontal="right" vertical="center" wrapText="1"/>
    </xf>
    <xf numFmtId="3" fontId="12" fillId="0" borderId="0" xfId="0" applyNumberFormat="1" applyFont="1" applyAlignment="1">
      <alignment horizontal="center" vertical="center" wrapText="1"/>
    </xf>
    <xf numFmtId="0" fontId="24" fillId="0" borderId="0" xfId="0" applyFont="1" applyAlignment="1">
      <alignment horizontal="right" vertical="center" wrapText="1"/>
    </xf>
    <xf numFmtId="3" fontId="24" fillId="0" borderId="0" xfId="0" applyNumberFormat="1" applyFont="1" applyAlignment="1">
      <alignment horizontal="center" vertical="center" wrapText="1"/>
    </xf>
    <xf numFmtId="3" fontId="24" fillId="0" borderId="0" xfId="0" applyNumberFormat="1" applyFont="1" applyAlignment="1">
      <alignment vertical="center" wrapText="1"/>
    </xf>
    <xf numFmtId="3" fontId="12" fillId="0" borderId="0" xfId="0" applyNumberFormat="1" applyFont="1" applyAlignment="1">
      <alignment vertical="center" wrapText="1"/>
    </xf>
    <xf numFmtId="0" fontId="29" fillId="0" borderId="0" xfId="1" applyFont="1" applyAlignment="1" applyProtection="1">
      <alignment vertical="center" wrapText="1"/>
      <protection locked="0"/>
    </xf>
    <xf numFmtId="0" fontId="8" fillId="8" borderId="7" xfId="0" applyFont="1" applyFill="1" applyBorder="1" applyAlignment="1">
      <alignment horizontal="center" vertical="center" wrapText="1"/>
    </xf>
    <xf numFmtId="0" fontId="7" fillId="12" borderId="0" xfId="1" applyFont="1" applyFill="1" applyAlignment="1">
      <alignment horizontal="center" vertical="center" wrapText="1"/>
    </xf>
    <xf numFmtId="0" fontId="7" fillId="12" borderId="0" xfId="1" applyFont="1" applyFill="1" applyAlignment="1" applyProtection="1">
      <alignment horizontal="center" vertical="center" wrapText="1"/>
      <protection locked="0"/>
    </xf>
    <xf numFmtId="1" fontId="7" fillId="12" borderId="0" xfId="1" applyNumberFormat="1" applyFont="1" applyFill="1" applyAlignment="1" applyProtection="1">
      <alignment horizontal="center" vertical="center" wrapText="1"/>
      <protection locked="0"/>
    </xf>
    <xf numFmtId="164" fontId="7" fillId="12" borderId="0" xfId="1" applyNumberFormat="1" applyFont="1" applyFill="1" applyAlignment="1" applyProtection="1">
      <alignment vertical="center" wrapText="1"/>
      <protection locked="0"/>
    </xf>
    <xf numFmtId="0" fontId="29" fillId="12" borderId="0" xfId="1" applyFont="1" applyFill="1" applyAlignment="1" applyProtection="1">
      <alignment vertical="center" wrapText="1"/>
      <protection locked="0"/>
    </xf>
    <xf numFmtId="4" fontId="7" fillId="12" borderId="0" xfId="1" applyNumberFormat="1" applyFont="1" applyFill="1" applyAlignment="1" applyProtection="1">
      <alignment vertical="center" wrapText="1"/>
      <protection locked="0"/>
    </xf>
    <xf numFmtId="42" fontId="7" fillId="12" borderId="0" xfId="1" applyNumberFormat="1" applyFont="1" applyFill="1" applyAlignment="1" applyProtection="1">
      <alignment vertical="center" wrapText="1"/>
      <protection locked="0"/>
    </xf>
    <xf numFmtId="166" fontId="7" fillId="12" borderId="0" xfId="1" applyNumberFormat="1" applyFont="1" applyFill="1" applyAlignment="1" applyProtection="1">
      <alignment vertical="center" wrapText="1"/>
      <protection locked="0"/>
    </xf>
    <xf numFmtId="42" fontId="7" fillId="12" borderId="0" xfId="1" applyNumberFormat="1" applyFont="1" applyFill="1" applyAlignment="1" applyProtection="1">
      <alignment vertical="center" wrapText="1"/>
      <protection hidden="1"/>
    </xf>
    <xf numFmtId="14" fontId="7" fillId="0" borderId="0" xfId="1" quotePrefix="1" applyNumberFormat="1" applyFont="1" applyAlignment="1" applyProtection="1">
      <alignment horizontal="center" vertical="center" wrapText="1"/>
      <protection locked="0"/>
    </xf>
    <xf numFmtId="14" fontId="7" fillId="12" borderId="0" xfId="1" quotePrefix="1" applyNumberFormat="1" applyFont="1" applyFill="1" applyAlignment="1" applyProtection="1">
      <alignment horizontal="center" vertical="center" wrapText="1"/>
      <protection locked="0"/>
    </xf>
    <xf numFmtId="0" fontId="32" fillId="0" borderId="0" xfId="1" applyFont="1" applyAlignment="1" applyProtection="1">
      <alignment horizontal="center" vertical="center"/>
      <protection hidden="1"/>
    </xf>
    <xf numFmtId="0" fontId="24" fillId="12" borderId="0" xfId="0" applyFont="1" applyFill="1" applyAlignment="1">
      <alignment vertical="center" wrapText="1"/>
    </xf>
    <xf numFmtId="0" fontId="24" fillId="12" borderId="0" xfId="0" applyFont="1" applyFill="1" applyAlignment="1">
      <alignment horizontal="right" vertical="center" wrapText="1"/>
    </xf>
    <xf numFmtId="8" fontId="24" fillId="12" borderId="0" xfId="0" applyNumberFormat="1" applyFont="1" applyFill="1" applyAlignment="1">
      <alignment vertical="center" wrapText="1"/>
    </xf>
    <xf numFmtId="8" fontId="12" fillId="12" borderId="0" xfId="0" applyNumberFormat="1" applyFont="1" applyFill="1" applyAlignment="1">
      <alignment vertical="center" wrapText="1"/>
    </xf>
    <xf numFmtId="0" fontId="33" fillId="2" borderId="0" xfId="0" applyFont="1" applyFill="1" applyAlignment="1">
      <alignment horizontal="left" vertical="center"/>
    </xf>
    <xf numFmtId="0" fontId="33" fillId="2" borderId="0" xfId="0" applyFont="1" applyFill="1" applyAlignment="1">
      <alignment vertical="center"/>
    </xf>
    <xf numFmtId="0" fontId="2" fillId="0" borderId="0" xfId="0" applyFont="1" applyAlignment="1">
      <alignment vertical="center" wrapText="1"/>
    </xf>
    <xf numFmtId="0" fontId="2" fillId="0" borderId="0" xfId="0" applyFont="1" applyAlignment="1">
      <alignment vertical="center"/>
    </xf>
    <xf numFmtId="6" fontId="7" fillId="12" borderId="0" xfId="1" applyNumberFormat="1" applyFont="1" applyFill="1" applyAlignment="1" applyProtection="1">
      <alignment vertical="center" wrapText="1"/>
      <protection locked="0"/>
    </xf>
    <xf numFmtId="0" fontId="30" fillId="12" borderId="0" xfId="0" applyFont="1" applyFill="1" applyAlignment="1">
      <alignment vertical="center" wrapText="1"/>
    </xf>
    <xf numFmtId="0" fontId="31" fillId="12" borderId="0" xfId="0" applyFont="1" applyFill="1" applyAlignment="1">
      <alignment vertical="center" wrapText="1"/>
    </xf>
    <xf numFmtId="0" fontId="30" fillId="12" borderId="0" xfId="0" applyFont="1" applyFill="1" applyAlignment="1">
      <alignment horizontal="center" vertical="center" wrapText="1"/>
    </xf>
    <xf numFmtId="0" fontId="30" fillId="12" borderId="0" xfId="0" applyFont="1" applyFill="1" applyAlignment="1">
      <alignment horizontal="right" vertical="center" wrapText="1"/>
    </xf>
    <xf numFmtId="3" fontId="30" fillId="12" borderId="0" xfId="0" applyNumberFormat="1" applyFont="1" applyFill="1" applyAlignment="1">
      <alignment horizontal="center" vertical="center" wrapText="1"/>
    </xf>
    <xf numFmtId="8" fontId="30" fillId="12" borderId="0" xfId="0" applyNumberFormat="1" applyFont="1" applyFill="1" applyAlignment="1">
      <alignment vertical="center" wrapText="1"/>
    </xf>
    <xf numFmtId="0" fontId="12" fillId="12" borderId="0" xfId="0" applyFont="1" applyFill="1" applyAlignment="1">
      <alignment vertical="center" wrapText="1"/>
    </xf>
    <xf numFmtId="8" fontId="24" fillId="12" borderId="0" xfId="0" applyNumberFormat="1" applyFont="1" applyFill="1" applyAlignment="1">
      <alignment horizontal="right" vertical="center" wrapText="1"/>
    </xf>
    <xf numFmtId="167" fontId="24" fillId="12" borderId="0" xfId="0" applyNumberFormat="1" applyFont="1" applyFill="1" applyAlignment="1">
      <alignment vertical="center" wrapText="1"/>
    </xf>
    <xf numFmtId="167" fontId="24" fillId="12" borderId="0" xfId="0" applyNumberFormat="1" applyFont="1" applyFill="1" applyAlignment="1">
      <alignment horizontal="right" vertical="center" wrapText="1"/>
    </xf>
    <xf numFmtId="167" fontId="12" fillId="12" borderId="0" xfId="0" applyNumberFormat="1" applyFont="1" applyFill="1" applyAlignment="1">
      <alignment vertical="center" wrapText="1"/>
    </xf>
    <xf numFmtId="167" fontId="12" fillId="12" borderId="0" xfId="0" applyNumberFormat="1" applyFont="1" applyFill="1" applyAlignment="1">
      <alignment horizontal="right" vertical="center" wrapText="1"/>
    </xf>
    <xf numFmtId="0" fontId="26" fillId="12" borderId="0" xfId="0" applyFont="1" applyFill="1" applyAlignment="1">
      <alignment vertical="center" wrapText="1"/>
    </xf>
    <xf numFmtId="8" fontId="26" fillId="13" borderId="0" xfId="0" applyNumberFormat="1" applyFont="1" applyFill="1" applyAlignment="1">
      <alignment vertical="center" wrapText="1"/>
    </xf>
    <xf numFmtId="0" fontId="8" fillId="9" borderId="9" xfId="0" applyFont="1" applyFill="1" applyBorder="1" applyAlignment="1" applyProtection="1">
      <alignment horizontal="center" vertical="center" wrapText="1"/>
      <protection hidden="1"/>
    </xf>
    <xf numFmtId="0" fontId="8" fillId="5" borderId="9" xfId="0" applyFont="1" applyFill="1" applyBorder="1" applyAlignment="1" applyProtection="1">
      <alignment horizontal="center" vertical="center" wrapText="1"/>
      <protection hidden="1"/>
    </xf>
    <xf numFmtId="0" fontId="8" fillId="10" borderId="10" xfId="0" applyFont="1" applyFill="1" applyBorder="1" applyAlignment="1" applyProtection="1">
      <alignment horizontal="center" vertical="center" wrapText="1"/>
      <protection hidden="1"/>
    </xf>
    <xf numFmtId="0" fontId="8" fillId="10" borderId="8" xfId="0" applyFont="1" applyFill="1" applyBorder="1" applyAlignment="1" applyProtection="1">
      <alignment horizontal="center" vertical="center" wrapText="1"/>
      <protection hidden="1"/>
    </xf>
    <xf numFmtId="0" fontId="8" fillId="4" borderId="9" xfId="0" applyFont="1" applyFill="1" applyBorder="1" applyAlignment="1" applyProtection="1">
      <alignment horizontal="center" vertical="center" wrapText="1"/>
      <protection hidden="1"/>
    </xf>
    <xf numFmtId="0" fontId="8" fillId="7" borderId="10" xfId="0" applyFont="1" applyFill="1" applyBorder="1" applyAlignment="1" applyProtection="1">
      <alignment horizontal="center" vertical="center" wrapText="1"/>
      <protection hidden="1"/>
    </xf>
    <xf numFmtId="0" fontId="8" fillId="7" borderId="8" xfId="0" applyFont="1" applyFill="1" applyBorder="1" applyAlignment="1" applyProtection="1">
      <alignment horizontal="center" vertical="center" wrapText="1"/>
      <protection hidden="1"/>
    </xf>
    <xf numFmtId="0" fontId="8" fillId="7" borderId="11" xfId="0" applyFont="1" applyFill="1" applyBorder="1" applyAlignment="1" applyProtection="1">
      <alignment horizontal="center" vertical="center" wrapText="1"/>
      <protection hidden="1"/>
    </xf>
    <xf numFmtId="0" fontId="8" fillId="8" borderId="9" xfId="0" applyFont="1" applyFill="1" applyBorder="1" applyAlignment="1" applyProtection="1">
      <alignment horizontal="center" vertical="center" wrapText="1"/>
      <protection hidden="1"/>
    </xf>
    <xf numFmtId="0" fontId="7" fillId="12" borderId="4" xfId="0" applyFont="1" applyFill="1" applyBorder="1" applyAlignment="1" applyProtection="1">
      <alignment horizontal="center" vertical="center" wrapText="1"/>
      <protection hidden="1"/>
    </xf>
    <xf numFmtId="0" fontId="7" fillId="12" borderId="6" xfId="0" applyFont="1" applyFill="1" applyBorder="1" applyAlignment="1" applyProtection="1">
      <alignment horizontal="center" vertical="center" wrapText="1"/>
      <protection hidden="1"/>
    </xf>
    <xf numFmtId="0" fontId="7" fillId="12" borderId="3" xfId="0" applyFont="1" applyFill="1" applyBorder="1" applyAlignment="1" applyProtection="1">
      <alignment horizontal="center" vertical="center" wrapText="1"/>
      <protection hidden="1"/>
    </xf>
    <xf numFmtId="0" fontId="7" fillId="6" borderId="4" xfId="0" applyFont="1" applyFill="1" applyBorder="1" applyAlignment="1" applyProtection="1">
      <alignment horizontal="center" vertical="center" wrapText="1"/>
      <protection hidden="1"/>
    </xf>
    <xf numFmtId="0" fontId="7" fillId="6" borderId="6" xfId="0" applyFont="1" applyFill="1" applyBorder="1" applyAlignment="1" applyProtection="1">
      <alignment horizontal="center" vertical="center" wrapText="1"/>
      <protection hidden="1"/>
    </xf>
    <xf numFmtId="0" fontId="7" fillId="6" borderId="3" xfId="0" applyFont="1" applyFill="1" applyBorder="1" applyAlignment="1" applyProtection="1">
      <alignment horizontal="center" vertical="center" wrapText="1"/>
      <protection hidden="1"/>
    </xf>
    <xf numFmtId="0" fontId="8" fillId="9" borderId="2" xfId="0" applyFont="1" applyFill="1" applyBorder="1" applyAlignment="1" applyProtection="1">
      <alignment horizontal="center" vertical="center"/>
      <protection hidden="1"/>
    </xf>
    <xf numFmtId="0" fontId="8" fillId="8" borderId="2" xfId="0" applyFont="1" applyFill="1" applyBorder="1" applyAlignment="1" applyProtection="1">
      <alignment horizontal="center" vertical="center"/>
      <protection hidden="1"/>
    </xf>
    <xf numFmtId="0" fontId="8" fillId="4" borderId="2" xfId="0" applyFont="1" applyFill="1" applyBorder="1" applyAlignment="1" applyProtection="1">
      <alignment horizontal="center" vertical="center"/>
      <protection hidden="1"/>
    </xf>
    <xf numFmtId="0" fontId="8" fillId="10" borderId="4" xfId="0" applyFont="1" applyFill="1" applyBorder="1" applyAlignment="1" applyProtection="1">
      <alignment horizontal="center" vertical="center"/>
      <protection hidden="1"/>
    </xf>
    <xf numFmtId="0" fontId="8" fillId="10" borderId="6" xfId="0" applyFont="1" applyFill="1" applyBorder="1" applyAlignment="1" applyProtection="1">
      <alignment horizontal="center" vertical="center"/>
      <protection hidden="1"/>
    </xf>
    <xf numFmtId="0" fontId="8" fillId="7" borderId="4" xfId="0" applyFont="1" applyFill="1" applyBorder="1" applyAlignment="1" applyProtection="1">
      <alignment horizontal="center" vertical="center"/>
      <protection hidden="1"/>
    </xf>
    <xf numFmtId="0" fontId="8" fillId="7" borderId="6" xfId="0" applyFont="1" applyFill="1" applyBorder="1" applyAlignment="1" applyProtection="1">
      <alignment horizontal="center" vertical="center"/>
      <protection hidden="1"/>
    </xf>
    <xf numFmtId="0" fontId="8" fillId="7" borderId="3" xfId="0" applyFont="1" applyFill="1" applyBorder="1" applyAlignment="1" applyProtection="1">
      <alignment horizontal="center" vertical="center"/>
      <protection hidden="1"/>
    </xf>
    <xf numFmtId="0" fontId="8" fillId="5" borderId="4" xfId="0" applyFont="1" applyFill="1" applyBorder="1" applyAlignment="1" applyProtection="1">
      <alignment horizontal="center" vertical="center"/>
      <protection hidden="1"/>
    </xf>
    <xf numFmtId="0" fontId="8" fillId="5" borderId="6" xfId="0" applyFont="1" applyFill="1" applyBorder="1" applyAlignment="1" applyProtection="1">
      <alignment horizontal="center" vertical="center"/>
      <protection hidden="1"/>
    </xf>
    <xf numFmtId="0" fontId="8" fillId="5" borderId="3" xfId="0" applyFont="1" applyFill="1" applyBorder="1" applyAlignment="1" applyProtection="1">
      <alignment horizontal="center" vertical="center"/>
      <protection hidden="1"/>
    </xf>
    <xf numFmtId="0" fontId="12" fillId="12" borderId="0" xfId="0" applyFont="1" applyFill="1" applyAlignment="1">
      <alignment horizontal="right" vertical="center" wrapText="1"/>
    </xf>
    <xf numFmtId="0" fontId="24" fillId="12" borderId="0" xfId="0" applyFont="1" applyFill="1" applyAlignment="1">
      <alignment horizontal="center" vertical="center" wrapText="1"/>
    </xf>
    <xf numFmtId="3" fontId="24" fillId="12" borderId="0" xfId="0" applyNumberFormat="1" applyFont="1" applyFill="1" applyAlignment="1">
      <alignment horizontal="center" vertical="center" wrapText="1"/>
    </xf>
  </cellXfs>
  <cellStyles count="9">
    <cellStyle name="Currency 2 2" xfId="3" xr:uid="{00000000-0005-0000-0000-000000000000}"/>
    <cellStyle name="Normal" xfId="0" builtinId="0"/>
    <cellStyle name="Normal 2 10 2 2" xfId="2" xr:uid="{00000000-0005-0000-0000-000002000000}"/>
    <cellStyle name="Normal 2 2 3 2" xfId="7" xr:uid="{00000000-0005-0000-0000-000003000000}"/>
    <cellStyle name="Normal 3" xfId="8" xr:uid="{00000000-0005-0000-0000-000004000000}"/>
    <cellStyle name="Normal 5" xfId="5" xr:uid="{00000000-0005-0000-0000-000005000000}"/>
    <cellStyle name="Normal_AWS projects SFWMD Report_Deleted projects removed" xfId="6" xr:uid="{00000000-0005-0000-0000-000006000000}"/>
    <cellStyle name="Normal_AWS projects SFWMD Report_Mar28" xfId="1" xr:uid="{00000000-0005-0000-0000-000007000000}"/>
    <cellStyle name="Percent 2" xfId="4" xr:uid="{00000000-0005-0000-0000-000008000000}"/>
  </cellStyles>
  <dxfs count="95">
    <dxf>
      <font>
        <b val="0"/>
        <i val="0"/>
        <strike val="0"/>
        <condense val="0"/>
        <extend val="0"/>
        <outline val="0"/>
        <shadow val="0"/>
        <u val="none"/>
        <vertAlign val="baseline"/>
        <sz val="10"/>
        <color auto="1"/>
        <name val="Book Antiqua"/>
        <family val="1"/>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Book Antiqua"/>
        <family val="1"/>
        <scheme val="none"/>
      </font>
      <numFmt numFmtId="0" formatCode="General"/>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Book Antiqua"/>
        <family val="1"/>
        <scheme val="none"/>
      </font>
      <fill>
        <patternFill patternType="none">
          <fgColor indexed="64"/>
          <bgColor auto="1"/>
        </patternFill>
      </fill>
      <alignment horizontal="general" vertical="bottom" textRotation="0" wrapText="1" indent="0" justifyLastLine="0" shrinkToFit="0" readingOrder="0"/>
    </dxf>
    <dxf>
      <border outline="0">
        <bottom style="medium">
          <color theme="0"/>
        </bottom>
      </border>
    </dxf>
    <dxf>
      <font>
        <b/>
        <i val="0"/>
        <strike val="0"/>
        <condense val="0"/>
        <extend val="0"/>
        <outline val="0"/>
        <shadow val="0"/>
        <u val="none"/>
        <vertAlign val="baseline"/>
        <sz val="11"/>
        <color theme="0"/>
        <name val="Book Antiqua"/>
        <family val="1"/>
        <scheme val="none"/>
      </font>
      <fill>
        <patternFill patternType="none">
          <fgColor theme="4"/>
          <bgColor auto="1"/>
        </patternFill>
      </fill>
    </dxf>
    <dxf>
      <font>
        <b val="0"/>
        <i val="0"/>
        <strike val="0"/>
        <condense val="0"/>
        <extend val="0"/>
        <outline val="0"/>
        <shadow val="0"/>
        <u val="none"/>
        <vertAlign val="baseline"/>
        <sz val="10"/>
        <color auto="1"/>
        <name val="Book Antiqua"/>
        <family val="1"/>
        <scheme val="none"/>
      </font>
      <numFmt numFmtId="0" formatCode="General"/>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Book Antiqua"/>
        <family val="1"/>
        <scheme val="none"/>
      </font>
      <numFmt numFmtId="0" formatCode="General"/>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Book Antiqua"/>
        <family val="1"/>
        <scheme val="none"/>
      </font>
      <fill>
        <patternFill patternType="none">
          <fgColor indexed="64"/>
          <bgColor auto="1"/>
        </patternFill>
      </fill>
      <alignment horizontal="general" vertical="bottom" textRotation="0" wrapText="1" indent="0" justifyLastLine="0" shrinkToFit="0" readingOrder="0"/>
    </dxf>
    <dxf>
      <border outline="0">
        <bottom style="medium">
          <color theme="0"/>
        </bottom>
      </border>
    </dxf>
    <dxf>
      <font>
        <b/>
        <i val="0"/>
        <strike val="0"/>
        <condense val="0"/>
        <extend val="0"/>
        <outline val="0"/>
        <shadow val="0"/>
        <u val="none"/>
        <vertAlign val="baseline"/>
        <sz val="11"/>
        <color theme="0"/>
        <name val="Book Antiqua"/>
        <family val="1"/>
        <scheme val="none"/>
      </font>
      <fill>
        <patternFill patternType="none">
          <fgColor theme="4"/>
          <bgColor auto="1"/>
        </patternFill>
      </fill>
    </dxf>
    <dxf>
      <font>
        <b val="0"/>
        <i val="0"/>
        <strike val="0"/>
        <condense val="0"/>
        <extend val="0"/>
        <outline val="0"/>
        <shadow val="0"/>
        <u val="none"/>
        <vertAlign val="baseline"/>
        <sz val="10"/>
        <color auto="1"/>
        <name val="Book Antiqua"/>
        <family val="1"/>
        <scheme val="none"/>
      </font>
      <numFmt numFmtId="0" formatCode="General"/>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Book Antiqua"/>
        <family val="1"/>
        <scheme val="none"/>
      </font>
      <fill>
        <patternFill patternType="none">
          <fgColor indexed="64"/>
          <bgColor auto="1"/>
        </patternFill>
      </fill>
      <alignment horizontal="general" vertical="bottom" textRotation="0" wrapText="1" indent="0" justifyLastLine="0" shrinkToFit="0" readingOrder="0"/>
    </dxf>
    <dxf>
      <border outline="0">
        <bottom style="medium">
          <color theme="0"/>
        </bottom>
      </border>
    </dxf>
    <dxf>
      <font>
        <b/>
        <i val="0"/>
        <strike val="0"/>
        <condense val="0"/>
        <extend val="0"/>
        <outline val="0"/>
        <shadow val="0"/>
        <u val="none"/>
        <vertAlign val="baseline"/>
        <sz val="11"/>
        <color theme="0"/>
        <name val="Book Antiqua"/>
        <family val="1"/>
        <scheme val="none"/>
      </font>
      <fill>
        <patternFill patternType="none">
          <fgColor indexed="64"/>
          <bgColor auto="1"/>
        </patternFill>
      </fill>
    </dxf>
    <dxf>
      <alignment vertical="center"/>
    </dxf>
    <dxf>
      <alignment horizontal="center"/>
    </dxf>
    <dxf>
      <alignment vertical="center"/>
    </dxf>
    <dxf>
      <alignment wrapText="1"/>
    </dxf>
    <dxf>
      <alignment vertical="center"/>
    </dxf>
    <dxf>
      <alignment horizontal="center"/>
    </dxf>
    <dxf>
      <alignment vertical="center"/>
    </dxf>
    <dxf>
      <alignment wrapText="1"/>
    </dxf>
    <dxf>
      <font>
        <b val="0"/>
        <i val="0"/>
        <strike val="0"/>
        <condense val="0"/>
        <extend val="0"/>
        <outline val="0"/>
        <shadow val="0"/>
        <u val="none"/>
        <vertAlign val="baseline"/>
        <sz val="11"/>
        <color auto="1"/>
        <name val="Book Antiqua"/>
        <family val="1"/>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32" formatCode="_(&quot;$&quot;* #,##0_);_(&quot;$&quot;* \(#,##0\);_(&quot;$&quot;* &quot;-&quot;_);_(@_)"/>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32" formatCode="_(&quot;$&quot;* #,##0_);_(&quot;$&quot;* \(#,##0\);_(&quot;$&quot;* &quot;-&quot;_);_(@_)"/>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32" formatCode="_(&quot;$&quot;* #,##0_);_(&quot;$&quot;* \(#,##0\);_(&quot;$&quot;* &quot;-&quot;_);_(@_)"/>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32" formatCode="_(&quot;$&quot;* #,##0_);_(&quot;$&quot;* \(#,##0\);_(&quot;$&quot;* &quot;-&quot;_);_(@_)"/>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32" formatCode="_(&quot;$&quot;* #,##0_);_(&quot;$&quot;* \(#,##0\);_(&quot;$&quot;* &quot;-&quot;_);_(@_)"/>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32" formatCode="_(&quot;$&quot;* #,##0_);_(&quot;$&quot;* \(#,##0\);_(&quot;$&quot;* &quot;-&quot;_);_(@_)"/>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11"/>
        <color auto="1"/>
        <name val="Book Antiqua"/>
        <family val="1"/>
        <scheme val="none"/>
      </font>
      <numFmt numFmtId="32" formatCode="_(&quot;$&quot;* #,##0_);_(&quot;$&quot;* \(#,##0\);_(&quot;$&quot;* &quot;-&quot;_);_(@_)"/>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32" formatCode="_(&quot;$&quot;* #,##0_);_(&quot;$&quot;* \(#,##0\);_(&quot;$&quot;* &quot;-&quot;_);_(@_)"/>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32" formatCode="_(&quot;$&quot;* #,##0_);_(&quot;$&quot;* \(#,##0\);_(&quot;$&quot;* &quot;-&quot;_);_(@_)"/>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166" formatCode="yyyy\-yy"/>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166" formatCode="yyyy\-yy"/>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32" formatCode="_(&quot;$&quot;* #,##0_);_(&quot;$&quot;* \(#,##0\);_(&quot;$&quot;* &quot;-&quot;_);_(@_)"/>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32" formatCode="_(&quot;$&quot;* #,##0_);_(&quot;$&quot;* \(#,##0\);_(&quot;$&quot;* &quot;-&quot;_);_(@_)"/>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32" formatCode="_(&quot;$&quot;* #,##0_);_(&quot;$&quot;* \(#,##0\);_(&quot;$&quot;* &quot;-&quot;_);_(@_)"/>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32" formatCode="_(&quot;$&quot;* #,##0_);_(&quot;$&quot;* \(#,##0\);_(&quot;$&quot;* &quot;-&quot;_);_(@_)"/>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32" formatCode="_(&quot;$&quot;* #,##0_);_(&quot;$&quot;* \(#,##0\);_(&quot;$&quot;* &quot;-&quot;_);_(@_)"/>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32" formatCode="_(&quot;$&quot;* #,##0_);_(&quot;$&quot;* \(#,##0\);_(&quot;$&quot;* &quot;-&quot;_);_(@_)"/>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32" formatCode="_(&quot;$&quot;* #,##0_);_(&quot;$&quot;* \(#,##0\);_(&quot;$&quot;* &quot;-&quot;_);_(@_)"/>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32" formatCode="_(&quot;$&quot;* #,##0_);_(&quot;$&quot;* \(#,##0\);_(&quot;$&quot;* &quot;-&quot;_);_(@_)"/>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32" formatCode="_(&quot;$&quot;* #,##0_);_(&quot;$&quot;* \(#,##0\);_(&quot;$&quot;* &quot;-&quot;_);_(@_)"/>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4" formatCode="#,##0.00"/>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4" formatCode="#,##0.00"/>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4" formatCode="#,##0.00"/>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4" formatCode="#,##0.00"/>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4" formatCode="#,##0.00"/>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4" formatCode="#,##0.00"/>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1" formatCode="0"/>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165" formatCode="mm/dd/yy;@"/>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165" formatCode="mm/dd/yy;@"/>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9"/>
        <color auto="1"/>
        <name val="Book Antiqua"/>
        <family val="1"/>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9"/>
        <color auto="1"/>
        <name val="Book Antiqua"/>
        <family val="1"/>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164" formatCode="0.000000"/>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164" formatCode="0.000000"/>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fill>
        <patternFill patternType="none">
          <fgColor indexed="64"/>
          <bgColor indexed="65"/>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numFmt numFmtId="1" formatCode="0"/>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Book Antiqua"/>
        <family val="1"/>
        <scheme val="none"/>
      </font>
      <fill>
        <patternFill patternType="none">
          <fgColor indexed="64"/>
          <bgColor indexed="65"/>
        </patternFill>
      </fill>
      <alignment horizontal="center"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Book Antiqua"/>
        <family val="1"/>
        <scheme val="none"/>
      </font>
      <fill>
        <patternFill patternType="none">
          <fgColor indexed="64"/>
          <bgColor indexed="65"/>
        </patternFill>
      </fill>
      <alignment horizontal="general" vertical="center" textRotation="0" wrapText="1" indent="0" justifyLastLine="0" shrinkToFit="0" readingOrder="0"/>
      <protection locked="1" hidden="0"/>
    </dxf>
    <dxf>
      <border outline="0">
        <bottom style="thin">
          <color indexed="64"/>
        </bottom>
      </border>
    </dxf>
    <dxf>
      <font>
        <b/>
        <i val="0"/>
        <strike val="0"/>
        <condense val="0"/>
        <extend val="0"/>
        <outline val="0"/>
        <shadow val="0"/>
        <u val="none"/>
        <vertAlign val="baseline"/>
        <sz val="11"/>
        <color auto="1"/>
        <name val="Book Antiqua"/>
        <family val="1"/>
        <scheme val="none"/>
      </font>
      <fill>
        <patternFill patternType="solid">
          <fgColor indexed="64"/>
          <bgColor theme="1" tint="0.499984740745262"/>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ill>
        <patternFill>
          <bgColor theme="0" tint="-4.9989318521683403E-2"/>
        </patternFill>
      </fill>
      <border diagonalUp="0" diagonalDown="0">
        <left/>
        <right/>
        <top/>
        <bottom/>
        <vertical/>
        <horizontal/>
      </border>
    </dxf>
    <dxf>
      <fill>
        <patternFill>
          <bgColor theme="0" tint="-4.9989318521683403E-2"/>
        </patternFill>
      </fill>
      <border diagonalUp="0" diagonalDown="0">
        <left/>
        <right/>
        <top/>
        <bottom/>
        <vertical/>
        <horizontal/>
      </border>
    </dxf>
    <dxf>
      <font>
        <b val="0"/>
        <i/>
      </font>
      <fill>
        <patternFill>
          <bgColor theme="0" tint="-0.14996795556505021"/>
        </patternFill>
      </fill>
    </dxf>
    <dxf>
      <font>
        <b val="0"/>
        <i/>
      </font>
      <fill>
        <patternFill>
          <bgColor theme="0" tint="-0.14996795556505021"/>
        </patternFill>
      </fill>
    </dxf>
    <dxf>
      <font>
        <b val="0"/>
        <i/>
      </font>
      <fill>
        <patternFill>
          <bgColor theme="0" tint="-0.14996795556505021"/>
        </patternFill>
      </fill>
    </dxf>
    <dxf>
      <font>
        <b/>
        <i val="0"/>
        <color theme="0"/>
      </font>
      <fill>
        <patternFill>
          <bgColor theme="3" tint="-0.24994659260841701"/>
        </patternFill>
      </fill>
    </dxf>
    <dxf>
      <font>
        <b/>
        <i val="0"/>
        <color theme="0"/>
      </font>
      <fill>
        <patternFill>
          <bgColor theme="3" tint="-0.24994659260841701"/>
        </patternFill>
      </fill>
    </dxf>
    <dxf>
      <font>
        <b/>
        <i val="0"/>
        <color theme="0"/>
      </font>
      <fill>
        <patternFill>
          <bgColor theme="3" tint="-0.24994659260841701"/>
        </patternFill>
      </fill>
    </dxf>
    <dxf>
      <font>
        <b/>
        <i val="0"/>
      </font>
      <fill>
        <patternFill>
          <bgColor theme="0" tint="-4.9989318521683403E-2"/>
        </patternFill>
      </fill>
    </dxf>
    <dxf>
      <font>
        <b/>
        <i val="0"/>
      </font>
      <fill>
        <patternFill>
          <bgColor theme="0" tint="-4.9989318521683403E-2"/>
        </patternFill>
      </fill>
    </dxf>
    <dxf>
      <font>
        <b/>
        <i val="0"/>
      </font>
      <fill>
        <patternFill>
          <bgColor theme="0" tint="-4.9989318521683403E-2"/>
        </patternFill>
      </fill>
    </dxf>
    <dxf>
      <font>
        <b/>
        <i val="0"/>
      </font>
      <fill>
        <patternFill>
          <bgColor theme="0" tint="-4.9989318521683403E-2"/>
        </patternFill>
      </fill>
    </dxf>
    <dxf>
      <font>
        <b/>
        <i val="0"/>
      </font>
      <fill>
        <patternFill>
          <bgColor theme="0" tint="-4.9989318521683403E-2"/>
        </patternFill>
      </fill>
    </dxf>
    <dxf>
      <font>
        <b/>
        <i val="0"/>
      </font>
      <fill>
        <patternFill>
          <bgColor theme="0" tint="-4.9989318521683403E-2"/>
        </patternFill>
      </fill>
    </dxf>
    <dxf>
      <font>
        <b/>
        <i val="0"/>
        <color theme="0"/>
      </font>
      <fill>
        <patternFill>
          <bgColor theme="3" tint="-0.24994659260841701"/>
        </patternFill>
      </fill>
      <border>
        <left style="medium">
          <color auto="1"/>
        </left>
        <right style="medium">
          <color auto="1"/>
        </right>
        <top style="medium">
          <color auto="1"/>
        </top>
        <bottom style="medium">
          <color auto="1"/>
        </bottom>
      </border>
    </dxf>
    <dxf>
      <font>
        <b/>
        <i val="0"/>
        <color theme="0"/>
      </font>
      <fill>
        <patternFill>
          <bgColor theme="3" tint="-0.24994659260841701"/>
        </patternFill>
      </fill>
      <border>
        <left style="medium">
          <color auto="1"/>
        </left>
        <right style="medium">
          <color auto="1"/>
        </right>
        <top style="medium">
          <color auto="1"/>
        </top>
        <bottom style="medium">
          <color auto="1"/>
        </bottom>
      </border>
    </dxf>
    <dxf>
      <font>
        <b/>
        <i val="0"/>
        <color theme="0"/>
      </font>
      <fill>
        <patternFill>
          <bgColor theme="3" tint="-0.24994659260841701"/>
        </patternFill>
      </fill>
      <border>
        <bottom style="medium">
          <color auto="1"/>
        </bottom>
      </border>
    </dxf>
  </dxfs>
  <tableStyles count="1" defaultTableStyle="TableStyleMedium2" defaultPivotStyle="PivotStyleLight16">
    <tableStyle name="Dark Blue with Tan Highlights" table="0" count="17" xr9:uid="{00000000-0011-0000-FFFF-FFFF00000000}">
      <tableStyleElement type="headerRow" dxfId="94"/>
      <tableStyleElement type="totalRow" dxfId="93"/>
      <tableStyleElement type="lastColumn" dxfId="92"/>
      <tableStyleElement type="firstSubtotalColumn" dxfId="91"/>
      <tableStyleElement type="secondSubtotalColumn" dxfId="90"/>
      <tableStyleElement type="thirdSubtotalColumn" dxfId="89"/>
      <tableStyleElement type="firstSubtotalRow" dxfId="88"/>
      <tableStyleElement type="secondSubtotalRow" dxfId="87"/>
      <tableStyleElement type="thirdSubtotalRow" dxfId="86"/>
      <tableStyleElement type="firstColumnSubheading" dxfId="85"/>
      <tableStyleElement type="secondColumnSubheading" dxfId="84"/>
      <tableStyleElement type="thirdColumnSubheading" dxfId="83"/>
      <tableStyleElement type="firstRowSubheading" dxfId="82"/>
      <tableStyleElement type="secondRowSubheading" dxfId="81"/>
      <tableStyleElement type="thirdRowSubheading" dxfId="80"/>
      <tableStyleElement type="pageFieldLabels" dxfId="79"/>
      <tableStyleElement type="pageFieldValues" dxfId="78"/>
    </tableStyle>
  </tableStyles>
  <colors>
    <mruColors>
      <color rgb="FFE8B9FF"/>
      <color rgb="FF3333FF"/>
      <color rgb="FFDA8FFF"/>
      <color rgb="FFD581FF"/>
      <color rgb="FFFFD9D9"/>
      <color rgb="FFFE8C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ams, Jennifer G" refreshedDate="43332.687878472221" createdVersion="6" refreshedVersion="6" minRefreshableVersion="3" recordCount="999" xr:uid="{00000000-000A-0000-FFFF-FFFF00000000}">
  <cacheSource type="worksheet">
    <worksheetSource name="WPTable"/>
  </cacheSource>
  <cacheFields count="64">
    <cacheField name="DEP Unique ID" numFmtId="0">
      <sharedItems containsNonDate="0" containsString="0" containsBlank="1"/>
    </cacheField>
    <cacheField name="Water Management District" numFmtId="0">
      <sharedItems containsNonDate="0" containsString="0" containsBlank="1"/>
    </cacheField>
    <cacheField name="Year First Added to RWSP/RPS" numFmtId="1">
      <sharedItems containsNonDate="0" containsString="0" containsBlank="1"/>
    </cacheField>
    <cacheField name="District Project Number" numFmtId="0">
      <sharedItems containsNonDate="0" containsString="0" containsBlank="1"/>
    </cacheField>
    <cacheField name="Phased or Linked Project" numFmtId="0">
      <sharedItems containsNonDate="0" containsString="0" containsBlank="1"/>
    </cacheField>
    <cacheField name="Project Name" numFmtId="0">
      <sharedItems containsNonDate="0" containsString="0" containsBlank="1"/>
    </cacheField>
    <cacheField name="Cooperating Entity" numFmtId="0">
      <sharedItems containsNonDate="0" containsString="0" containsBlank="1"/>
    </cacheField>
    <cacheField name="Lat" numFmtId="164">
      <sharedItems containsNonDate="0" containsString="0" containsBlank="1"/>
    </cacheField>
    <cacheField name="Long" numFmtId="164">
      <sharedItems containsNonDate="0" containsString="0" containsBlank="1"/>
    </cacheField>
    <cacheField name="Project Type" numFmtId="0">
      <sharedItems containsNonDate="0" containsString="0" containsBlank="1" count="1">
        <m/>
      </sharedItems>
    </cacheField>
    <cacheField name="Project Type (Count)" numFmtId="0">
      <sharedItems containsSemiMixedTypes="0" containsString="0" containsNumber="1" containsInteger="1" minValue="0" maxValue="0"/>
    </cacheField>
    <cacheField name="Land Acquisition Component" numFmtId="0">
      <sharedItems containsNonDate="0" containsString="0" containsBlank="1"/>
    </cacheField>
    <cacheField name="Project Description" numFmtId="0">
      <sharedItems containsNonDate="0" containsString="0" containsBlank="1"/>
    </cacheField>
    <cacheField name="Project Status" numFmtId="0">
      <sharedItems containsNonDate="0" containsString="0" containsBlank="1"/>
    </cacheField>
    <cacheField name="Construction Beginning Date" numFmtId="165">
      <sharedItems containsNonDate="0" containsString="0" containsBlank="1"/>
    </cacheField>
    <cacheField name="Construction Completion Date" numFmtId="165">
      <sharedItems containsNonDate="0" containsString="0" containsBlank="1"/>
    </cacheField>
    <cacheField name="Waterbody Benefited" numFmtId="0">
      <sharedItems containsNonDate="0" containsString="0" containsBlank="1"/>
    </cacheField>
    <cacheField name="RWSP Region Supported" numFmtId="0">
      <sharedItems containsNonDate="0" containsString="0" containsBlank="1"/>
    </cacheField>
    <cacheField name="RWSP or RPS Year Project Last Identified" numFmtId="1">
      <sharedItems containsNonDate="0" containsString="0" containsBlank="1"/>
    </cacheField>
    <cacheField name="Primary MFL Supported" numFmtId="0">
      <sharedItems containsNonDate="0" containsString="0" containsBlank="1"/>
    </cacheField>
    <cacheField name="Ancillary MFL Supported" numFmtId="0">
      <sharedItems containsNonDate="0" containsString="0" containsBlank="1"/>
    </cacheField>
    <cacheField name="MFL RPS Supported, if applicable" numFmtId="0">
      <sharedItems containsNonDate="0" containsString="0" containsBlank="1" count="1">
        <m/>
      </sharedItems>
    </cacheField>
    <cacheField name="Quantity of Water Made Available to date (MGD)" numFmtId="4">
      <sharedItems containsNonDate="0" containsString="0" containsBlank="1"/>
    </cacheField>
    <cacheField name="Quantity of Water Made Available upon Completion (MGD)" numFmtId="4">
      <sharedItems containsNonDate="0" containsString="0" containsBlank="1"/>
    </cacheField>
    <cacheField name="Reuse Flow Made Available to date (MGD)" numFmtId="4">
      <sharedItems containsNonDate="0" containsString="0" containsBlank="1"/>
    </cacheField>
    <cacheField name="Reuse Flow Made Available upon Project Completion (MGD)" numFmtId="4">
      <sharedItems containsNonDate="0" containsString="0" containsBlank="1"/>
    </cacheField>
    <cacheField name="Storage Capacity Created_x000a_(MG)" numFmtId="4">
      <sharedItems containsNonDate="0" containsString="0" containsBlank="1"/>
    </cacheField>
    <cacheField name="Distribution / Transmission Capacity Created (MGD)" numFmtId="4">
      <sharedItems containsNonDate="0" containsString="0" containsBlank="1"/>
    </cacheField>
    <cacheField name="Fiscal Year Included in 5-Year WRDWP, If Applicable_x000a_" numFmtId="0">
      <sharedItems containsNonDate="0" containsString="0" containsBlank="1" count="1">
        <m/>
      </sharedItems>
    </cacheField>
    <cacheField name="Historic District Expenditures" numFmtId="0">
      <sharedItems containsNonDate="0" containsString="0" containsBlank="1"/>
    </cacheField>
    <cacheField name="WRDWP Current FY Funding" numFmtId="42">
      <sharedItems containsNonDate="0" containsString="0" containsBlank="1"/>
    </cacheField>
    <cacheField name="WRDWP Current FY+1 Funding" numFmtId="42">
      <sharedItems containsNonDate="0" containsString="0" containsBlank="1"/>
    </cacheField>
    <cacheField name="WRDWP Current FY+2 Funding" numFmtId="42">
      <sharedItems containsNonDate="0" containsString="0" containsBlank="1"/>
    </cacheField>
    <cacheField name="WRDWP Current FY+3 Funding" numFmtId="42">
      <sharedItems containsNonDate="0" containsString="0" containsBlank="1"/>
    </cacheField>
    <cacheField name="WRDWP Current FY+4 Funding" numFmtId="42">
      <sharedItems containsNonDate="0" containsString="0" containsBlank="1"/>
    </cacheField>
    <cacheField name="Budget Reference" numFmtId="42">
      <sharedItems containsNonDate="0" containsString="0" containsBlank="1"/>
    </cacheField>
    <cacheField name="WRD or WSD (optional)" numFmtId="42">
      <sharedItems containsNonDate="0" containsString="0" containsBlank="1"/>
    </cacheField>
    <cacheField name="Projected Total Funding  (for RWSP/RPS Options Only)" numFmtId="42">
      <sharedItems containsNonDate="0" containsString="0" containsBlank="1"/>
    </cacheField>
    <cacheField name="Initial fiscal year funded" numFmtId="166">
      <sharedItems containsNonDate="0" containsString="0" containsBlank="1"/>
    </cacheField>
    <cacheField name="Most recent fiscal year funded" numFmtId="166">
      <sharedItems containsNonDate="0" containsString="0" containsBlank="1"/>
    </cacheField>
    <cacheField name="WPSP Funding" numFmtId="42">
      <sharedItems containsNonDate="0" containsString="0" containsBlank="1"/>
    </cacheField>
    <cacheField name="Springs Funding" numFmtId="42">
      <sharedItems containsNonDate="0" containsString="0" containsBlank="1"/>
    </cacheField>
    <cacheField name="Other state funding" numFmtId="42">
      <sharedItems containsNonDate="0" containsString="0" containsBlank="1"/>
    </cacheField>
    <cacheField name="Total State Funding" numFmtId="42">
      <sharedItems containsSemiMixedTypes="0" containsString="0" containsNumber="1" containsInteger="1" minValue="0" maxValue="0"/>
    </cacheField>
    <cacheField name="Total District Funding" numFmtId="42">
      <sharedItems containsNonDate="0" containsString="0" containsBlank="1"/>
    </cacheField>
    <cacheField name="Total Land Acquisition Funding by District or State" numFmtId="42">
      <sharedItems containsNonDate="0" containsString="0" containsBlank="1"/>
    </cacheField>
    <cacheField name="Cooperating Entity Match" numFmtId="42">
      <sharedItems containsNonDate="0" containsString="0" containsBlank="1"/>
    </cacheField>
    <cacheField name="Total Construction Costs" numFmtId="42">
      <sharedItems containsNonDate="0" containsString="0" containsBlank="1"/>
    </cacheField>
    <cacheField name="Project Total" numFmtId="42">
      <sharedItems containsNonDate="0" containsString="0" containsBlank="1"/>
    </cacheField>
    <cacheField name="Comments" numFmtId="0">
      <sharedItems containsNonDate="0" containsString="0" containsBlank="1"/>
    </cacheField>
    <cacheField name="Explanation for 5-Year WRDWP" numFmtId="0">
      <sharedItems containsNonDate="0" containsString="0" containsBlank="1"/>
    </cacheField>
    <cacheField name="Begin Date QA" numFmtId="0">
      <sharedItems/>
    </cacheField>
    <cacheField name="End Date QA" numFmtId="0">
      <sharedItems/>
    </cacheField>
    <cacheField name="Other Date QA" numFmtId="0">
      <sharedItems/>
    </cacheField>
    <cacheField name="Quantity QA1" numFmtId="0">
      <sharedItems/>
    </cacheField>
    <cacheField name="Quantity QA2" numFmtId="0">
      <sharedItems/>
    </cacheField>
    <cacheField name="Quantity QA3" numFmtId="0">
      <sharedItems/>
    </cacheField>
    <cacheField name="Quantity QA4" numFmtId="0">
      <sharedItems/>
    </cacheField>
    <cacheField name="Quantity QA5" numFmtId="0">
      <sharedItems/>
    </cacheField>
    <cacheField name="Projected Funding QA" numFmtId="0">
      <sharedItems/>
    </cacheField>
    <cacheField name="WPSP Funding and Construction Costs QA" numFmtId="0">
      <sharedItems/>
    </cacheField>
    <cacheField name="Project Total QA" numFmtId="42">
      <sharedItems containsSemiMixedTypes="0" containsString="0" containsNumber="1" containsInteger="1" minValue="0" maxValue="0"/>
    </cacheField>
    <cacheField name="Water Made Available upon Completion (MGD) Reuse and Non-Reuse" numFmtId="0" formula="'Quantity of Water Made Available upon Completion (MGD)'+'Reuse Flow Made Available upon Project Completion (MGD)'" databaseField="0"/>
    <cacheField name="Total Future Funding (Years 2-5)" numFmtId="0" formula="'WRDWP Current FY+1 Funding'+'WRDWP Current FY+2 Funding'+'WRDWP Current FY+3 Funding'+'WRDWP Current FY+4 Funding'"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999">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r>
    <m/>
    <m/>
    <m/>
    <m/>
    <m/>
    <m/>
    <m/>
    <m/>
    <m/>
    <x v="0"/>
    <n v="0"/>
    <m/>
    <m/>
    <m/>
    <m/>
    <m/>
    <m/>
    <m/>
    <m/>
    <m/>
    <m/>
    <x v="0"/>
    <m/>
    <m/>
    <m/>
    <m/>
    <m/>
    <m/>
    <x v="0"/>
    <m/>
    <m/>
    <m/>
    <m/>
    <m/>
    <m/>
    <m/>
    <m/>
    <m/>
    <m/>
    <m/>
    <m/>
    <m/>
    <m/>
    <n v="0"/>
    <m/>
    <m/>
    <m/>
    <m/>
    <m/>
    <m/>
    <m/>
    <s v="REVIEW"/>
    <s v="REVIEW"/>
    <s v=""/>
    <s v=""/>
    <s v=""/>
    <s v="REVIEW"/>
    <s v="REVIEW"/>
    <s v="REVIEW"/>
    <s v="REVIEW"/>
    <s v=""/>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WPPT1"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rowHeaderCaption="Project Type">
  <location ref="A3:E5" firstHeaderRow="0" firstDataRow="1" firstDataCol="1" rowPageCount="1" colPageCount="1"/>
  <pivotFields count="64">
    <pivotField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axis="axisRow" numFmtId="1" subtotalTop="0" showAll="0">
      <items count="2">
        <item x="0"/>
        <item t="default"/>
      </items>
    </pivotField>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showAll="0"/>
    <pivotField axis="axisPage" numFmtId="1" subtotalTop="0" showAll="0">
      <items count="2">
        <item x="0"/>
        <item t="default"/>
      </items>
    </pivotField>
    <pivotField dataField="1" numFmtId="1" subtotalTop="0" showAll="0"/>
    <pivotField dataField="1"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showAll="0"/>
    <pivotField showAll="0"/>
    <pivotField showAll="0"/>
    <pivotField showAll="0"/>
    <pivotField showAll="0"/>
    <pivotField showAll="0"/>
    <pivotField showAll="0"/>
    <pivotField showAll="0"/>
    <pivotField showAll="0"/>
    <pivotField showAll="0"/>
    <pivotField numFmtId="42" showAll="0"/>
    <pivotField dataField="1" dragToRow="0" dragToCol="0" dragToPage="0" showAll="0" defaultSubtotal="0"/>
    <pivotField dataField="1" dragToRow="0" dragToCol="0" dragToPage="0" showAll="0" defaultSubtotal="0"/>
  </pivotFields>
  <rowFields count="1">
    <field x="9"/>
  </rowFields>
  <rowItems count="2">
    <i>
      <x/>
    </i>
    <i t="grand">
      <x/>
    </i>
  </rowItems>
  <colFields count="1">
    <field x="-2"/>
  </colFields>
  <colItems count="4">
    <i>
      <x/>
    </i>
    <i i="1">
      <x v="1"/>
    </i>
    <i i="2">
      <x v="2"/>
    </i>
    <i i="3">
      <x v="3"/>
    </i>
  </colItems>
  <pageFields count="1">
    <pageField fld="28" hier="-1"/>
  </pageFields>
  <dataFields count="4">
    <dataField name="Sum of Water Made Available upon Completion (MGD) Reuse and Non-Reuse" fld="62" baseField="8" baseItem="0" numFmtId="4"/>
    <dataField name="Sum of Historic District Expenditures" fld="29" baseField="9" baseItem="0" numFmtId="42"/>
    <dataField name="Sum of WRDWP Current FY Funding" fld="30" baseField="8" baseItem="0" numFmtId="42"/>
    <dataField name="Sum of Total Future Funding (Years 2-5)" fld="63" baseField="8" baseItem="0" numFmtId="42"/>
  </dataFields>
  <formats count="4">
    <format dxfId="21">
      <pivotArea dataOnly="0" labelOnly="1" outline="0" fieldPosition="0">
        <references count="1">
          <reference field="4294967294" count="4">
            <x v="0"/>
            <x v="1"/>
            <x v="2"/>
            <x v="3"/>
          </reference>
        </references>
      </pivotArea>
    </format>
    <format dxfId="20">
      <pivotArea dataOnly="0" labelOnly="1" outline="0" fieldPosition="0">
        <references count="1">
          <reference field="4294967294" count="4">
            <x v="0"/>
            <x v="1"/>
            <x v="2"/>
            <x v="3"/>
          </reference>
        </references>
      </pivotArea>
    </format>
    <format dxfId="19">
      <pivotArea dataOnly="0" labelOnly="1" outline="0" fieldPosition="0">
        <references count="1">
          <reference field="4294967294" count="4">
            <x v="0"/>
            <x v="1"/>
            <x v="2"/>
            <x v="3"/>
          </reference>
        </references>
      </pivotArea>
    </format>
    <format dxfId="18">
      <pivotArea field="9" type="button" dataOnly="0" labelOnly="1" outline="0" axis="axisRow" fieldPosition="0"/>
    </format>
  </formats>
  <pivotTableStyleInfo name="Dark Blue with Tan Highlights"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WPPT2"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rowHeaderCaption="Project Type">
  <location ref="A3:E5" firstHeaderRow="0" firstDataRow="1" firstDataCol="1" rowPageCount="1" colPageCount="1"/>
  <pivotFields count="64">
    <pivotField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axis="axisRow" numFmtId="1" subtotalTop="0" showAll="0">
      <items count="2">
        <item x="0"/>
        <item t="default"/>
      </items>
    </pivotField>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axis="axisPage" numFmtId="1" subtotalTop="0" showAll="0">
      <items count="2">
        <item x="0"/>
        <item t="default"/>
      </items>
    </pivotField>
    <pivotField numFmtId="1" subtotalTop="0" showAll="0"/>
    <pivotField numFmtId="1" subtotalTop="0" showAll="0"/>
    <pivotField numFmtId="1" subtotalTop="0" showAll="0"/>
    <pivotField numFmtId="1" subtotalTop="0" showAll="0"/>
    <pivotField numFmtId="1" subtotalTop="0" showAll="0"/>
    <pivotField showAll="0"/>
    <pivotField numFmtId="1" subtotalTop="0" showAll="0"/>
    <pivotField dataField="1" numFmtId="1" subtotalTop="0" showAll="0"/>
    <pivotField dataField="1"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numFmtId="1" subtotalTop="0" showAll="0"/>
    <pivotField showAll="0"/>
    <pivotField showAll="0"/>
    <pivotField showAll="0"/>
    <pivotField showAll="0"/>
    <pivotField showAll="0"/>
    <pivotField showAll="0"/>
    <pivotField showAll="0"/>
    <pivotField showAll="0"/>
    <pivotField showAll="0"/>
    <pivotField showAll="0"/>
    <pivotField numFmtId="42" showAll="0"/>
    <pivotField dataField="1" dragToRow="0" dragToCol="0" dragToPage="0" showAll="0" defaultSubtotal="0"/>
    <pivotField dataField="1" dragToRow="0" dragToCol="0" dragToPage="0" showAll="0" defaultSubtotal="0"/>
  </pivotFields>
  <rowFields count="1">
    <field x="9"/>
  </rowFields>
  <rowItems count="2">
    <i>
      <x/>
    </i>
    <i t="grand">
      <x/>
    </i>
  </rowItems>
  <colFields count="1">
    <field x="-2"/>
  </colFields>
  <colItems count="4">
    <i>
      <x/>
    </i>
    <i i="1">
      <x v="1"/>
    </i>
    <i i="2">
      <x v="2"/>
    </i>
    <i i="3">
      <x v="3"/>
    </i>
  </colItems>
  <pageFields count="1">
    <pageField fld="21" hier="-1"/>
  </pageFields>
  <dataFields count="4">
    <dataField name="Sum of Water Made Available upon Completion (MGD) Reuse and Non-Reuse" fld="62" baseField="8" baseItem="0" numFmtId="4"/>
    <dataField name="Sum of Historic District Expenditures" fld="29" baseField="8" baseItem="0" numFmtId="42"/>
    <dataField name="Sum of WRDWP Current FY Funding" fld="30" baseField="8" baseItem="0" numFmtId="42"/>
    <dataField name="Sum of Total Future Funding (Years 2-5)" fld="63" baseField="8" baseItem="0" numFmtId="42"/>
  </dataFields>
  <formats count="4">
    <format dxfId="17">
      <pivotArea dataOnly="0" labelOnly="1" outline="0" fieldPosition="0">
        <references count="1">
          <reference field="4294967294" count="4">
            <x v="0"/>
            <x v="1"/>
            <x v="2"/>
            <x v="3"/>
          </reference>
        </references>
      </pivotArea>
    </format>
    <format dxfId="16">
      <pivotArea dataOnly="0" labelOnly="1" outline="0" fieldPosition="0">
        <references count="1">
          <reference field="4294967294" count="4">
            <x v="0"/>
            <x v="1"/>
            <x v="2"/>
            <x v="3"/>
          </reference>
        </references>
      </pivotArea>
    </format>
    <format dxfId="15">
      <pivotArea dataOnly="0" labelOnly="1" outline="0" fieldPosition="0">
        <references count="1">
          <reference field="4294967294" count="4">
            <x v="0"/>
            <x v="1"/>
            <x v="2"/>
            <x v="3"/>
          </reference>
        </references>
      </pivotArea>
    </format>
    <format dxfId="14">
      <pivotArea field="9" type="button" dataOnly="0" labelOnly="1" outline="0" axis="axisRow" fieldPosition="0"/>
    </format>
  </formats>
  <pivotTableStyleInfo name="Dark Blue with Tan Highlights"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WPTable" displayName="WPTable" ref="A2:AZ977" totalsRowShown="0" headerRowDxfId="77" dataDxfId="75" headerRowBorderDxfId="76" tableBorderDxfId="74" headerRowCellStyle="Normal_AWS projects SFWMD Report_Mar28" dataCellStyle="Normal_AWS projects SFWMD Report_Mar28">
  <autoFilter ref="A2:AZ977" xr:uid="{00000000-0009-0000-0100-000005000000}"/>
  <tableColumns count="52">
    <tableColumn id="1" xr3:uid="{00000000-0010-0000-0000-000001000000}" name="DEP Unique ID" dataDxfId="73" dataCellStyle="Normal_AWS projects SFWMD Report_Mar28"/>
    <tableColumn id="2" xr3:uid="{00000000-0010-0000-0000-000002000000}" name="Water Management District" dataDxfId="72" dataCellStyle="Normal_AWS projects SFWMD Report_Mar28"/>
    <tableColumn id="3" xr3:uid="{00000000-0010-0000-0000-000003000000}" name="Year First Added to RWSP/RPS" dataDxfId="71" dataCellStyle="Normal_AWS projects SFWMD Report_Mar28"/>
    <tableColumn id="4" xr3:uid="{00000000-0010-0000-0000-000004000000}" name="District Project Number" dataDxfId="70" dataCellStyle="Normal_AWS projects SFWMD Report_Mar28"/>
    <tableColumn id="5" xr3:uid="{00000000-0010-0000-0000-000005000000}" name="Phased or Linked Project" dataDxfId="69" dataCellStyle="Normal_AWS projects SFWMD Report_Mar28"/>
    <tableColumn id="63" xr3:uid="{AE3DF736-C282-442E-80A7-76B427B2145C}" name="Associated District Project Number" dataDxfId="68" dataCellStyle="Normal_AWS projects SFWMD Report_Mar28"/>
    <tableColumn id="6" xr3:uid="{00000000-0010-0000-0000-000006000000}" name="Project Name" dataDxfId="67" dataCellStyle="Normal_AWS projects SFWMD Report_Mar28"/>
    <tableColumn id="7" xr3:uid="{00000000-0010-0000-0000-000007000000}" name="Cooperating Entity" dataDxfId="66" dataCellStyle="Normal_AWS projects SFWMD Report_Mar28"/>
    <tableColumn id="8" xr3:uid="{00000000-0010-0000-0000-000008000000}" name="Lat" dataDxfId="65" dataCellStyle="Normal_AWS projects SFWMD Report_Mar28"/>
    <tableColumn id="9" xr3:uid="{00000000-0010-0000-0000-000009000000}" name="Long" dataDxfId="64" dataCellStyle="Normal_AWS projects SFWMD Report_Mar28"/>
    <tableColumn id="10" xr3:uid="{00000000-0010-0000-0000-00000A000000}" name="Project Type" dataDxfId="63" dataCellStyle="Normal_AWS projects SFWMD Report_Mar28"/>
    <tableColumn id="12" xr3:uid="{00000000-0010-0000-0000-00000C000000}" name="Land Acquisition Component" dataDxfId="62" dataCellStyle="Normal_AWS projects SFWMD Report_Mar28"/>
    <tableColumn id="13" xr3:uid="{00000000-0010-0000-0000-00000D000000}" name="Project Description" dataDxfId="61" dataCellStyle="Normal_AWS projects SFWMD Report_Mar28"/>
    <tableColumn id="64" xr3:uid="{D3CE066B-5C25-4385-B0E9-4398C67D0587}" name="Short Description" dataDxfId="60" dataCellStyle="Normal_AWS projects SFWMD Report_Mar28"/>
    <tableColumn id="14" xr3:uid="{00000000-0010-0000-0000-00000E000000}" name="Project Status" dataDxfId="59" dataCellStyle="Normal_AWS projects SFWMD Report_Mar28"/>
    <tableColumn id="15" xr3:uid="{00000000-0010-0000-0000-00000F000000}" name="Construction Beginning Date" dataDxfId="58" dataCellStyle="Normal_AWS projects SFWMD Report_Mar28"/>
    <tableColumn id="16" xr3:uid="{00000000-0010-0000-0000-000010000000}" name="Construction Completion Date" dataDxfId="57" dataCellStyle="Normal_AWS projects SFWMD Report_Mar28"/>
    <tableColumn id="17" xr3:uid="{00000000-0010-0000-0000-000011000000}" name="Waterbody Benefited" dataDxfId="56" dataCellStyle="Normal_AWS projects SFWMD Report_Mar28"/>
    <tableColumn id="18" xr3:uid="{00000000-0010-0000-0000-000012000000}" name="RWSP Region Supported" dataDxfId="55" dataCellStyle="Normal_AWS projects SFWMD Report_Mar28"/>
    <tableColumn id="19" xr3:uid="{00000000-0010-0000-0000-000013000000}" name="RWSP or RPS Year Project Last Identified" dataDxfId="54" dataCellStyle="Normal_AWS projects SFWMD Report_Mar28"/>
    <tableColumn id="20" xr3:uid="{00000000-0010-0000-0000-000014000000}" name="Primary MFL Supported" dataDxfId="53" dataCellStyle="Normal_AWS projects SFWMD Report_Mar28"/>
    <tableColumn id="21" xr3:uid="{00000000-0010-0000-0000-000015000000}" name="Ancillary MFL Supported" dataDxfId="52" dataCellStyle="Normal_AWS projects SFWMD Report_Mar28"/>
    <tableColumn id="22" xr3:uid="{00000000-0010-0000-0000-000016000000}" name="MFL RPS Supported, if applicable" dataDxfId="51" dataCellStyle="Normal_AWS projects SFWMD Report_Mar28"/>
    <tableColumn id="23" xr3:uid="{00000000-0010-0000-0000-000017000000}" name="Quantity of Water Made Available to date (MGD)" dataDxfId="50" dataCellStyle="Normal_AWS projects SFWMD Report_Mar28"/>
    <tableColumn id="24" xr3:uid="{00000000-0010-0000-0000-000018000000}" name="Quantity of Water Made Available upon Completion (MGD)" dataDxfId="49" dataCellStyle="Normal_AWS projects SFWMD Report_Mar28"/>
    <tableColumn id="25" xr3:uid="{00000000-0010-0000-0000-000019000000}" name="Reuse Flow Made Available to date (MGD)" dataDxfId="48" dataCellStyle="Normal_AWS projects SFWMD Report_Mar28"/>
    <tableColumn id="26" xr3:uid="{00000000-0010-0000-0000-00001A000000}" name="Reuse Flow Made Available upon Project Completion (MGD)" dataDxfId="47" dataCellStyle="Normal_AWS projects SFWMD Report_Mar28"/>
    <tableColumn id="27" xr3:uid="{00000000-0010-0000-0000-00001B000000}" name="Storage Capacity Created_x000a_(MG)" dataDxfId="46" dataCellStyle="Normal_AWS projects SFWMD Report_Mar28"/>
    <tableColumn id="28" xr3:uid="{00000000-0010-0000-0000-00001C000000}" name="Distribution / Transmission Capacity Created (MGD)" dataDxfId="45" dataCellStyle="Normal_AWS projects SFWMD Report_Mar28"/>
    <tableColumn id="29" xr3:uid="{00000000-0010-0000-0000-00001D000000}" name="Fiscal Year Included in 5-Year WRDWP, If Applicable_x000a_" dataDxfId="44" dataCellStyle="Normal_AWS projects SFWMD Report_Mar28"/>
    <tableColumn id="30" xr3:uid="{00000000-0010-0000-0000-00001E000000}" name="Historic District Expenditures" dataDxfId="43" dataCellStyle="Normal_AWS projects SFWMD Report_Mar28"/>
    <tableColumn id="31" xr3:uid="{00000000-0010-0000-0000-00001F000000}" name="WRDWP Current FY Funding" dataDxfId="42" dataCellStyle="Normal_AWS projects SFWMD Report_Mar28"/>
    <tableColumn id="32" xr3:uid="{00000000-0010-0000-0000-000020000000}" name="WRDWP Current FY+1 Funding" dataDxfId="41" dataCellStyle="Normal_AWS projects SFWMD Report_Mar28"/>
    <tableColumn id="33" xr3:uid="{00000000-0010-0000-0000-000021000000}" name="WRDWP Current FY+2 Funding" dataDxfId="40" dataCellStyle="Normal_AWS projects SFWMD Report_Mar28"/>
    <tableColumn id="34" xr3:uid="{00000000-0010-0000-0000-000022000000}" name="WRDWP Current FY+3 Funding" dataDxfId="39" dataCellStyle="Normal_AWS projects SFWMD Report_Mar28"/>
    <tableColumn id="35" xr3:uid="{00000000-0010-0000-0000-000023000000}" name="WRDWP Current FY+4 Funding" dataDxfId="38" dataCellStyle="Normal_AWS projects SFWMD Report_Mar28"/>
    <tableColumn id="36" xr3:uid="{00000000-0010-0000-0000-000024000000}" name="Budget Reference" dataDxfId="37" dataCellStyle="Normal_AWS projects SFWMD Report_Mar28"/>
    <tableColumn id="37" xr3:uid="{00000000-0010-0000-0000-000025000000}" name="WRD or WSD (optional)" dataDxfId="36" dataCellStyle="Normal_AWS projects SFWMD Report_Mar28"/>
    <tableColumn id="38" xr3:uid="{00000000-0010-0000-0000-000026000000}" name="Projected Total Funding  (for RWSP/RPS Options Only)" dataDxfId="35" dataCellStyle="Normal_AWS projects SFWMD Report_Mar28"/>
    <tableColumn id="39" xr3:uid="{00000000-0010-0000-0000-000027000000}" name="Initial fiscal year funded" dataDxfId="34" dataCellStyle="Normal_AWS projects SFWMD Report_Mar28"/>
    <tableColumn id="40" xr3:uid="{00000000-0010-0000-0000-000028000000}" name="Most recent fiscal year funded" dataDxfId="33" dataCellStyle="Normal_AWS projects SFWMD Report_Mar28"/>
    <tableColumn id="41" xr3:uid="{00000000-0010-0000-0000-000029000000}" name="WPSP Funding" dataDxfId="32" dataCellStyle="Normal_AWS projects SFWMD Report_Mar28"/>
    <tableColumn id="42" xr3:uid="{00000000-0010-0000-0000-00002A000000}" name="Springs Funding" dataDxfId="31" dataCellStyle="Normal_AWS projects SFWMD Report_Mar28"/>
    <tableColumn id="43" xr3:uid="{00000000-0010-0000-0000-00002B000000}" name="Other state funding" dataDxfId="30" dataCellStyle="Normal_AWS projects SFWMD Report_Mar28"/>
    <tableColumn id="44" xr3:uid="{00000000-0010-0000-0000-00002C000000}" name="Total State Funding" dataDxfId="29" dataCellStyle="Normal_AWS projects SFWMD Report_Mar28">
      <calculatedColumnFormula>SUM(AP3:AR3)</calculatedColumnFormula>
    </tableColumn>
    <tableColumn id="45" xr3:uid="{00000000-0010-0000-0000-00002D000000}" name="Total District Funding" dataDxfId="28" dataCellStyle="Normal_AWS projects SFWMD Report_Mar28"/>
    <tableColumn id="46" xr3:uid="{00000000-0010-0000-0000-00002E000000}" name="Total Land Acquisition Funding by District or State" dataDxfId="27" dataCellStyle="Normal_AWS projects SFWMD Report_Mar28"/>
    <tableColumn id="47" xr3:uid="{00000000-0010-0000-0000-00002F000000}" name="Cooperating Entity Match" dataDxfId="26" dataCellStyle="Normal_AWS projects SFWMD Report_Mar28">
      <calculatedColumnFormula>+WPTable[[#This Row],[Total Construction Costs]]-WPTable[[#This Row],[Total State Funding]]-WPTable[[#This Row],[Total District Funding]]-WPTable[[#This Row],[Total Land Acquisition Funding by District or State]]</calculatedColumnFormula>
    </tableColumn>
    <tableColumn id="48" xr3:uid="{00000000-0010-0000-0000-000030000000}" name="Total Construction Costs" dataDxfId="25" dataCellStyle="Normal_AWS projects SFWMD Report_Mar28"/>
    <tableColumn id="49" xr3:uid="{00000000-0010-0000-0000-000031000000}" name="Project Total" dataDxfId="24" dataCellStyle="Normal_AWS projects SFWMD Report_Mar28">
      <calculatedColumnFormula>+WPTable[[#This Row],[Total Construction Costs]]</calculatedColumnFormula>
    </tableColumn>
    <tableColumn id="50" xr3:uid="{00000000-0010-0000-0000-000032000000}" name="Comments" dataDxfId="23" dataCellStyle="Normal_AWS projects SFWMD Report_Mar28"/>
    <tableColumn id="51" xr3:uid="{00000000-0010-0000-0000-000033000000}" name="Explanation for 5-Year WRDWP" dataDxfId="22" dataCellStyle="Normal_AWS projects SFWMD Report_Mar2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WMD" displayName="WMD" ref="B2:B7" totalsRowShown="0" headerRowDxfId="13" dataDxfId="11" headerRowBorderDxfId="12" dataCellStyle="Normal 5">
  <autoFilter ref="B2:B7" xr:uid="{00000000-0009-0000-0100-000001000000}"/>
  <tableColumns count="1">
    <tableColumn id="1" xr3:uid="{00000000-0010-0000-0100-000001000000}" name="WMD LIST" dataDxfId="10" dataCellStyle="Normal 5"/>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REGION" displayName="REGION" ref="D2:E30" totalsRowShown="0" headerRowDxfId="9" dataDxfId="7" headerRowBorderDxfId="8" dataCellStyle="Normal 5">
  <autoFilter ref="D2:E30" xr:uid="{00000000-0009-0000-0100-000002000000}"/>
  <tableColumns count="2">
    <tableColumn id="2" xr3:uid="{00000000-0010-0000-0200-000002000000}" name="WMD" dataDxfId="6" dataCellStyle="Normal 5"/>
    <tableColumn id="1" xr3:uid="{00000000-0010-0000-0200-000001000000}" name="WMD REGION LIST" dataDxfId="5" dataCellStyle="Normal 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RPS" displayName="RPS" ref="G2:H12" totalsRowShown="0" headerRowDxfId="4" dataDxfId="2" headerRowBorderDxfId="3" dataCellStyle="Normal 5">
  <autoFilter ref="G2:H12" xr:uid="{00000000-0009-0000-0100-000003000000}"/>
  <tableColumns count="2">
    <tableColumn id="2" xr3:uid="{00000000-0010-0000-0300-000002000000}" name="WMD" dataDxfId="1" dataCellStyle="Normal 5"/>
    <tableColumn id="4" xr3:uid="{00000000-0010-0000-0300-000004000000}" name="WMD RPS LIST" dataDxfId="0" dataCellStyle="Normal 5"/>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AZ54"/>
  <sheetViews>
    <sheetView topLeftCell="I4" zoomScale="150" zoomScaleNormal="150" zoomScaleSheetLayoutView="30" zoomScalePageLayoutView="46" workbookViewId="0">
      <selection activeCell="O4" sqref="O4"/>
    </sheetView>
  </sheetViews>
  <sheetFormatPr defaultColWidth="10.33203125" defaultRowHeight="15.6" x14ac:dyDescent="0.3"/>
  <cols>
    <col min="1" max="1" width="12.6640625" style="19" customWidth="1"/>
    <col min="2" max="2" width="14.6640625" style="19" customWidth="1"/>
    <col min="3" max="3" width="24.33203125" style="3" customWidth="1"/>
    <col min="4" max="4" width="13.33203125" style="19" customWidth="1"/>
    <col min="5" max="6" width="34.5546875" style="19" customWidth="1"/>
    <col min="7" max="7" width="16.44140625" style="19" customWidth="1"/>
    <col min="8" max="9" width="16.6640625" style="19" customWidth="1"/>
    <col min="10" max="10" width="16.44140625" style="3" customWidth="1"/>
    <col min="11" max="11" width="36.6640625" style="3" customWidth="1"/>
    <col min="12" max="12" width="22.33203125" style="3" customWidth="1"/>
    <col min="13" max="13" width="25.33203125" style="3" customWidth="1"/>
    <col min="14" max="14" width="24.44140625" style="19" customWidth="1"/>
    <col min="15" max="15" width="40.5546875" style="20" customWidth="1"/>
    <col min="16" max="16" width="20.33203125" style="20" customWidth="1"/>
    <col min="17" max="17" width="26.33203125" style="19" customWidth="1"/>
    <col min="18" max="18" width="21.6640625" style="19" customWidth="1"/>
    <col min="19" max="19" width="19.6640625" style="19" customWidth="1"/>
    <col min="20" max="20" width="29.44140625" style="19" customWidth="1"/>
    <col min="21" max="21" width="34.5546875" style="19" customWidth="1"/>
    <col min="22" max="22" width="21.6640625" style="19" customWidth="1"/>
    <col min="23" max="23" width="21.33203125" style="19" customWidth="1"/>
    <col min="24" max="24" width="21.33203125" style="21" customWidth="1"/>
    <col min="25" max="25" width="21.6640625" style="21" customWidth="1"/>
    <col min="26" max="27" width="21.33203125" style="21" customWidth="1"/>
    <col min="28" max="28" width="21.5546875" style="21" customWidth="1"/>
    <col min="29" max="30" width="17.44140625" style="19" customWidth="1"/>
    <col min="31" max="36" width="19.6640625" style="19" customWidth="1"/>
    <col min="37" max="37" width="19.6640625" style="1" customWidth="1"/>
    <col min="38" max="43" width="19.6640625" style="19" customWidth="1"/>
    <col min="44" max="44" width="13.44140625" style="19" customWidth="1"/>
    <col min="45" max="47" width="19.6640625" style="19" customWidth="1"/>
    <col min="48" max="48" width="27.33203125" style="19" customWidth="1"/>
    <col min="49" max="49" width="46.33203125" style="19" customWidth="1"/>
    <col min="50" max="50" width="43.6640625" style="19" customWidth="1"/>
    <col min="51" max="51" width="45.44140625" style="19" customWidth="1"/>
    <col min="52" max="52" width="36.6640625" style="19" bestFit="1" customWidth="1"/>
    <col min="53" max="16384" width="10.33203125" style="19"/>
  </cols>
  <sheetData>
    <row r="1" spans="1:52" x14ac:dyDescent="0.3">
      <c r="A1" s="35" t="s">
        <v>0</v>
      </c>
      <c r="B1" s="39"/>
      <c r="C1" s="40"/>
      <c r="D1" s="39"/>
      <c r="E1" s="39"/>
      <c r="F1" s="39"/>
      <c r="G1" s="39"/>
      <c r="H1" s="39"/>
      <c r="I1" s="39"/>
      <c r="J1" s="40"/>
      <c r="K1" s="40"/>
      <c r="L1" s="40"/>
      <c r="M1" s="40"/>
      <c r="N1" s="40"/>
      <c r="O1" s="39"/>
      <c r="P1" s="41"/>
      <c r="Q1" s="41"/>
      <c r="R1" s="39"/>
      <c r="S1" s="39"/>
      <c r="T1" s="39"/>
      <c r="U1" s="39"/>
      <c r="V1" s="39"/>
      <c r="W1" s="39"/>
      <c r="X1" s="39"/>
      <c r="Y1" s="42"/>
      <c r="Z1" s="42"/>
      <c r="AA1" s="42"/>
      <c r="AB1" s="42"/>
      <c r="AC1" s="42"/>
      <c r="AD1" s="39"/>
      <c r="AE1" s="39"/>
      <c r="AF1" s="39"/>
      <c r="AG1" s="39"/>
      <c r="AH1" s="39"/>
      <c r="AI1" s="39"/>
      <c r="AJ1" s="39"/>
      <c r="AK1" s="39"/>
      <c r="AL1" s="43"/>
      <c r="AM1" s="39"/>
      <c r="AN1" s="39"/>
      <c r="AO1" s="39"/>
      <c r="AP1" s="39"/>
      <c r="AQ1" s="39"/>
      <c r="AR1" s="39"/>
      <c r="AS1" s="39"/>
      <c r="AT1" s="39"/>
      <c r="AU1" s="39"/>
      <c r="AV1" s="39"/>
      <c r="AW1" s="39"/>
      <c r="AX1" s="39"/>
      <c r="AY1" s="39"/>
      <c r="AZ1" s="39"/>
    </row>
    <row r="2" spans="1:52" ht="22.95" customHeight="1" x14ac:dyDescent="0.3">
      <c r="A2" s="172" t="s">
        <v>1</v>
      </c>
      <c r="B2" s="173"/>
      <c r="C2" s="173"/>
      <c r="D2" s="173"/>
      <c r="E2" s="173"/>
      <c r="F2" s="173"/>
      <c r="G2" s="173"/>
      <c r="H2" s="173"/>
      <c r="I2" s="173"/>
      <c r="J2" s="173"/>
      <c r="K2" s="173"/>
      <c r="L2" s="173"/>
      <c r="M2" s="173"/>
      <c r="N2" s="173"/>
      <c r="O2" s="173"/>
      <c r="P2" s="173"/>
      <c r="Q2" s="174"/>
      <c r="R2" s="167" t="s">
        <v>2</v>
      </c>
      <c r="S2" s="168"/>
      <c r="T2" s="168"/>
      <c r="U2" s="168"/>
      <c r="V2" s="168"/>
      <c r="W2" s="168"/>
      <c r="X2" s="166" t="s">
        <v>3</v>
      </c>
      <c r="Y2" s="166"/>
      <c r="Z2" s="166"/>
      <c r="AA2" s="166"/>
      <c r="AB2" s="166"/>
      <c r="AC2" s="166"/>
      <c r="AD2" s="169" t="s">
        <v>4</v>
      </c>
      <c r="AE2" s="170"/>
      <c r="AF2" s="170"/>
      <c r="AG2" s="170"/>
      <c r="AH2" s="170"/>
      <c r="AI2" s="170"/>
      <c r="AJ2" s="170"/>
      <c r="AK2" s="170"/>
      <c r="AL2" s="171"/>
      <c r="AM2" s="165" t="s">
        <v>5</v>
      </c>
      <c r="AN2" s="165"/>
      <c r="AO2" s="165"/>
      <c r="AP2" s="165"/>
      <c r="AQ2" s="165"/>
      <c r="AR2" s="165"/>
      <c r="AS2" s="165"/>
      <c r="AT2" s="165"/>
      <c r="AU2" s="165"/>
      <c r="AV2" s="165"/>
      <c r="AW2" s="165"/>
      <c r="AX2" s="165"/>
      <c r="AY2" s="164" t="s">
        <v>6</v>
      </c>
      <c r="AZ2" s="164"/>
    </row>
    <row r="3" spans="1:52" ht="72" x14ac:dyDescent="0.3">
      <c r="A3" s="5" t="s">
        <v>7</v>
      </c>
      <c r="B3" s="5" t="s">
        <v>8</v>
      </c>
      <c r="C3" s="55" t="s">
        <v>9</v>
      </c>
      <c r="D3" s="55" t="s">
        <v>10</v>
      </c>
      <c r="E3" s="55" t="s">
        <v>11</v>
      </c>
      <c r="F3" s="55" t="s">
        <v>12</v>
      </c>
      <c r="G3" s="5" t="s">
        <v>13</v>
      </c>
      <c r="H3" s="5" t="s">
        <v>14</v>
      </c>
      <c r="I3" s="5" t="s">
        <v>15</v>
      </c>
      <c r="J3" s="5" t="s">
        <v>16</v>
      </c>
      <c r="K3" s="5" t="s">
        <v>17</v>
      </c>
      <c r="L3" s="5" t="s">
        <v>18</v>
      </c>
      <c r="M3" s="5" t="s">
        <v>19</v>
      </c>
      <c r="N3" s="5" t="s">
        <v>20</v>
      </c>
      <c r="O3" s="55" t="s">
        <v>21</v>
      </c>
      <c r="P3" s="5" t="s">
        <v>22</v>
      </c>
      <c r="Q3" s="5" t="s">
        <v>23</v>
      </c>
      <c r="R3" s="55" t="s">
        <v>24</v>
      </c>
      <c r="S3" s="55" t="s">
        <v>25</v>
      </c>
      <c r="T3" s="6" t="s">
        <v>26</v>
      </c>
      <c r="U3" s="6" t="s">
        <v>27</v>
      </c>
      <c r="V3" s="6" t="s">
        <v>28</v>
      </c>
      <c r="W3" s="55" t="s">
        <v>29</v>
      </c>
      <c r="X3" s="7" t="s">
        <v>30</v>
      </c>
      <c r="Y3" s="7" t="s">
        <v>31</v>
      </c>
      <c r="Z3" s="7" t="s">
        <v>32</v>
      </c>
      <c r="AA3" s="7" t="s">
        <v>33</v>
      </c>
      <c r="AB3" s="7" t="s">
        <v>34</v>
      </c>
      <c r="AC3" s="7" t="s">
        <v>35</v>
      </c>
      <c r="AD3" s="8" t="s">
        <v>36</v>
      </c>
      <c r="AE3" s="8" t="s">
        <v>37</v>
      </c>
      <c r="AF3" s="8" t="s">
        <v>38</v>
      </c>
      <c r="AG3" s="8" t="s">
        <v>39</v>
      </c>
      <c r="AH3" s="8" t="s">
        <v>40</v>
      </c>
      <c r="AI3" s="8" t="s">
        <v>41</v>
      </c>
      <c r="AJ3" s="8" t="s">
        <v>42</v>
      </c>
      <c r="AK3" s="8" t="s">
        <v>43</v>
      </c>
      <c r="AL3" s="8" t="s">
        <v>44</v>
      </c>
      <c r="AM3" s="9" t="s">
        <v>45</v>
      </c>
      <c r="AN3" s="9" t="s">
        <v>46</v>
      </c>
      <c r="AO3" s="9" t="s">
        <v>47</v>
      </c>
      <c r="AP3" s="9" t="s">
        <v>48</v>
      </c>
      <c r="AQ3" s="9" t="s">
        <v>49</v>
      </c>
      <c r="AR3" s="9" t="s">
        <v>50</v>
      </c>
      <c r="AS3" s="9" t="s">
        <v>51</v>
      </c>
      <c r="AT3" s="9" t="s">
        <v>52</v>
      </c>
      <c r="AU3" s="9" t="s">
        <v>53</v>
      </c>
      <c r="AV3" s="9" t="s">
        <v>54</v>
      </c>
      <c r="AW3" s="9" t="s">
        <v>55</v>
      </c>
      <c r="AX3" s="9" t="s">
        <v>56</v>
      </c>
      <c r="AY3" s="10" t="s">
        <v>6</v>
      </c>
      <c r="AZ3" s="26" t="s">
        <v>57</v>
      </c>
    </row>
    <row r="4" spans="1:52" ht="409.6" x14ac:dyDescent="0.3">
      <c r="A4" s="11" t="s">
        <v>58</v>
      </c>
      <c r="B4" s="11" t="s">
        <v>59</v>
      </c>
      <c r="C4" s="11" t="s">
        <v>60</v>
      </c>
      <c r="D4" s="11" t="s">
        <v>61</v>
      </c>
      <c r="E4" s="11" t="s">
        <v>62</v>
      </c>
      <c r="F4" s="11" t="s">
        <v>63</v>
      </c>
      <c r="G4" s="11" t="s">
        <v>64</v>
      </c>
      <c r="H4" s="11" t="s">
        <v>65</v>
      </c>
      <c r="I4" s="11" t="s">
        <v>66</v>
      </c>
      <c r="J4" s="11" t="s">
        <v>67</v>
      </c>
      <c r="K4" s="11" t="s">
        <v>68</v>
      </c>
      <c r="L4" s="11" t="s">
        <v>69</v>
      </c>
      <c r="M4" s="11" t="s">
        <v>70</v>
      </c>
      <c r="N4" s="11" t="s">
        <v>71</v>
      </c>
      <c r="O4" s="11" t="s">
        <v>72</v>
      </c>
      <c r="P4" s="11" t="s">
        <v>73</v>
      </c>
      <c r="Q4" s="27" t="s">
        <v>74</v>
      </c>
      <c r="R4" s="56" t="s">
        <v>75</v>
      </c>
      <c r="S4" s="13" t="s">
        <v>76</v>
      </c>
      <c r="T4" s="13" t="s">
        <v>77</v>
      </c>
      <c r="U4" s="13" t="s">
        <v>78</v>
      </c>
      <c r="V4" s="12" t="s">
        <v>79</v>
      </c>
      <c r="W4" s="13" t="s">
        <v>80</v>
      </c>
      <c r="X4" s="14" t="s">
        <v>81</v>
      </c>
      <c r="Y4" s="14" t="s">
        <v>82</v>
      </c>
      <c r="Z4" s="14" t="s">
        <v>83</v>
      </c>
      <c r="AA4" s="14" t="s">
        <v>84</v>
      </c>
      <c r="AB4" s="14" t="s">
        <v>85</v>
      </c>
      <c r="AC4" s="14" t="s">
        <v>86</v>
      </c>
      <c r="AD4" s="15" t="s">
        <v>87</v>
      </c>
      <c r="AE4" s="15" t="s">
        <v>88</v>
      </c>
      <c r="AF4" s="15" t="s">
        <v>89</v>
      </c>
      <c r="AG4" s="15" t="s">
        <v>89</v>
      </c>
      <c r="AH4" s="15" t="s">
        <v>89</v>
      </c>
      <c r="AI4" s="15" t="s">
        <v>89</v>
      </c>
      <c r="AJ4" s="15" t="s">
        <v>89</v>
      </c>
      <c r="AK4" s="15" t="s">
        <v>90</v>
      </c>
      <c r="AL4" s="15" t="s">
        <v>91</v>
      </c>
      <c r="AM4" s="16" t="s">
        <v>92</v>
      </c>
      <c r="AN4" s="16" t="s">
        <v>93</v>
      </c>
      <c r="AO4" s="16" t="s">
        <v>94</v>
      </c>
      <c r="AP4" s="16" t="s">
        <v>95</v>
      </c>
      <c r="AQ4" s="16" t="s">
        <v>96</v>
      </c>
      <c r="AR4" s="16" t="s">
        <v>96</v>
      </c>
      <c r="AS4" s="16" t="s">
        <v>97</v>
      </c>
      <c r="AT4" s="16" t="s">
        <v>98</v>
      </c>
      <c r="AU4" s="16" t="s">
        <v>99</v>
      </c>
      <c r="AV4" s="16" t="s">
        <v>96</v>
      </c>
      <c r="AW4" s="16" t="s">
        <v>100</v>
      </c>
      <c r="AX4" s="16" t="s">
        <v>101</v>
      </c>
      <c r="AY4" s="17" t="s">
        <v>102</v>
      </c>
      <c r="AZ4" s="28" t="s">
        <v>103</v>
      </c>
    </row>
    <row r="5" spans="1:52" x14ac:dyDescent="0.3">
      <c r="A5" s="57"/>
      <c r="B5" s="57"/>
      <c r="C5" s="57"/>
      <c r="D5" s="57"/>
      <c r="E5" s="57"/>
      <c r="F5" s="57"/>
      <c r="G5" s="57"/>
      <c r="H5" s="57"/>
      <c r="I5" s="57"/>
      <c r="J5" s="57"/>
      <c r="K5" s="57"/>
      <c r="L5" s="57"/>
      <c r="M5" s="57"/>
      <c r="N5" s="57"/>
      <c r="O5" s="57"/>
      <c r="P5" s="58"/>
      <c r="Q5" s="58"/>
      <c r="R5" s="59"/>
      <c r="S5" s="57"/>
      <c r="T5" s="57"/>
      <c r="U5" s="60"/>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3"/>
      <c r="AZ5" s="3"/>
    </row>
    <row r="6" spans="1:52" x14ac:dyDescent="0.3">
      <c r="A6" s="35" t="s">
        <v>104</v>
      </c>
      <c r="B6" s="35"/>
      <c r="C6" s="36"/>
      <c r="D6" s="35"/>
      <c r="E6" s="35"/>
      <c r="F6" s="35"/>
      <c r="G6" s="35"/>
      <c r="H6" s="35"/>
      <c r="I6" s="35"/>
      <c r="J6" s="36"/>
      <c r="K6" s="36"/>
      <c r="L6" s="36"/>
      <c r="M6" s="36"/>
      <c r="N6" s="35"/>
      <c r="O6" s="37"/>
      <c r="P6" s="37"/>
      <c r="Q6" s="35"/>
      <c r="R6" s="35"/>
      <c r="S6" s="35"/>
      <c r="T6" s="35"/>
      <c r="U6" s="35"/>
      <c r="V6" s="35"/>
      <c r="W6" s="35"/>
      <c r="X6" s="38"/>
      <c r="Y6" s="38"/>
      <c r="Z6" s="38"/>
      <c r="AA6" s="38"/>
      <c r="AB6" s="38"/>
      <c r="AK6" s="18"/>
    </row>
    <row r="7" spans="1:52" s="30" customFormat="1" ht="57.6" x14ac:dyDescent="0.3">
      <c r="A7" s="5" t="s">
        <v>105</v>
      </c>
      <c r="B7" s="5" t="s">
        <v>106</v>
      </c>
      <c r="C7" s="5" t="s">
        <v>107</v>
      </c>
      <c r="D7" s="5" t="s">
        <v>108</v>
      </c>
      <c r="E7" s="5" t="s">
        <v>109</v>
      </c>
      <c r="F7" s="5" t="s">
        <v>13</v>
      </c>
      <c r="G7" s="5" t="s">
        <v>19</v>
      </c>
      <c r="H7" s="5" t="s">
        <v>17</v>
      </c>
      <c r="I7" s="5" t="s">
        <v>10</v>
      </c>
      <c r="J7" s="5" t="s">
        <v>15</v>
      </c>
      <c r="K7" s="5" t="s">
        <v>16</v>
      </c>
      <c r="L7" s="5" t="s">
        <v>21</v>
      </c>
      <c r="M7" s="5" t="s">
        <v>23</v>
      </c>
      <c r="N7" s="6" t="s">
        <v>110</v>
      </c>
      <c r="O7" s="6" t="s">
        <v>111</v>
      </c>
      <c r="P7" s="6" t="s">
        <v>112</v>
      </c>
      <c r="Q7" s="6" t="s">
        <v>113</v>
      </c>
      <c r="R7" s="8" t="s">
        <v>36</v>
      </c>
      <c r="S7" s="8" t="s">
        <v>38</v>
      </c>
      <c r="T7" s="8" t="s">
        <v>39</v>
      </c>
      <c r="U7" s="8" t="s">
        <v>40</v>
      </c>
      <c r="V7" s="8" t="s">
        <v>41</v>
      </c>
      <c r="W7" s="8" t="s">
        <v>42</v>
      </c>
      <c r="X7" s="8" t="s">
        <v>43</v>
      </c>
      <c r="Y7" s="29" t="s">
        <v>51</v>
      </c>
      <c r="Z7" s="29" t="s">
        <v>52</v>
      </c>
      <c r="AA7" s="29" t="s">
        <v>114</v>
      </c>
      <c r="AB7" s="29" t="s">
        <v>56</v>
      </c>
    </row>
    <row r="8" spans="1:52" ht="374.4" x14ac:dyDescent="0.3">
      <c r="A8" s="158" t="s">
        <v>115</v>
      </c>
      <c r="B8" s="159"/>
      <c r="C8" s="159"/>
      <c r="D8" s="159"/>
      <c r="E8" s="159"/>
      <c r="F8" s="159"/>
      <c r="G8" s="159"/>
      <c r="H8" s="160"/>
      <c r="I8" s="31" t="s">
        <v>116</v>
      </c>
      <c r="J8" s="32" t="s">
        <v>117</v>
      </c>
      <c r="K8" s="32" t="s">
        <v>118</v>
      </c>
      <c r="L8" s="32" t="s">
        <v>119</v>
      </c>
      <c r="M8" s="27" t="s">
        <v>120</v>
      </c>
      <c r="N8" s="161" t="s">
        <v>121</v>
      </c>
      <c r="O8" s="162"/>
      <c r="P8" s="162"/>
      <c r="Q8" s="163"/>
      <c r="R8" s="33" t="s">
        <v>122</v>
      </c>
      <c r="S8" s="33"/>
      <c r="T8" s="33"/>
      <c r="U8" s="33"/>
      <c r="V8" s="33"/>
      <c r="W8" s="33"/>
      <c r="X8" s="33" t="s">
        <v>123</v>
      </c>
      <c r="Y8" s="34" t="s">
        <v>124</v>
      </c>
      <c r="Z8" s="34" t="s">
        <v>96</v>
      </c>
      <c r="AA8" s="34" t="s">
        <v>125</v>
      </c>
      <c r="AB8" s="34" t="s">
        <v>101</v>
      </c>
      <c r="AK8" s="19"/>
    </row>
    <row r="9" spans="1:52" x14ac:dyDescent="0.3">
      <c r="AK9" s="18"/>
    </row>
    <row r="10" spans="1:52" x14ac:dyDescent="0.3">
      <c r="AK10" s="18"/>
    </row>
    <row r="11" spans="1:52" x14ac:dyDescent="0.3">
      <c r="AK11" s="18"/>
    </row>
    <row r="12" spans="1:52" x14ac:dyDescent="0.3">
      <c r="AK12" s="18"/>
    </row>
    <row r="13" spans="1:52" x14ac:dyDescent="0.3">
      <c r="AK13" s="18"/>
    </row>
    <row r="14" spans="1:52" x14ac:dyDescent="0.3">
      <c r="AK14" s="18"/>
    </row>
    <row r="15" spans="1:52" x14ac:dyDescent="0.3">
      <c r="AK15" s="18"/>
    </row>
    <row r="16" spans="1:52" x14ac:dyDescent="0.3">
      <c r="AK16" s="18"/>
    </row>
    <row r="17" spans="37:37" x14ac:dyDescent="0.3">
      <c r="AK17" s="18"/>
    </row>
    <row r="18" spans="37:37" x14ac:dyDescent="0.3">
      <c r="AK18" s="18"/>
    </row>
    <row r="19" spans="37:37" x14ac:dyDescent="0.3">
      <c r="AK19" s="18"/>
    </row>
    <row r="20" spans="37:37" x14ac:dyDescent="0.3">
      <c r="AK20" s="18"/>
    </row>
    <row r="21" spans="37:37" x14ac:dyDescent="0.3">
      <c r="AK21" s="18"/>
    </row>
    <row r="22" spans="37:37" x14ac:dyDescent="0.3">
      <c r="AK22" s="18"/>
    </row>
    <row r="23" spans="37:37" x14ac:dyDescent="0.3">
      <c r="AK23" s="18"/>
    </row>
    <row r="24" spans="37:37" x14ac:dyDescent="0.3">
      <c r="AK24" s="18"/>
    </row>
    <row r="25" spans="37:37" x14ac:dyDescent="0.3">
      <c r="AK25" s="18"/>
    </row>
    <row r="26" spans="37:37" x14ac:dyDescent="0.3">
      <c r="AK26" s="18"/>
    </row>
    <row r="27" spans="37:37" x14ac:dyDescent="0.3">
      <c r="AK27" s="18"/>
    </row>
    <row r="28" spans="37:37" x14ac:dyDescent="0.3">
      <c r="AK28" s="18"/>
    </row>
    <row r="29" spans="37:37" x14ac:dyDescent="0.3">
      <c r="AK29" s="18"/>
    </row>
    <row r="30" spans="37:37" x14ac:dyDescent="0.3">
      <c r="AK30" s="18"/>
    </row>
    <row r="31" spans="37:37" x14ac:dyDescent="0.3">
      <c r="AK31" s="18"/>
    </row>
    <row r="32" spans="37:37" x14ac:dyDescent="0.3">
      <c r="AK32" s="18"/>
    </row>
    <row r="33" spans="37:37" x14ac:dyDescent="0.3">
      <c r="AK33" s="18"/>
    </row>
    <row r="34" spans="37:37" x14ac:dyDescent="0.3">
      <c r="AK34" s="18"/>
    </row>
    <row r="35" spans="37:37" x14ac:dyDescent="0.3">
      <c r="AK35" s="18"/>
    </row>
    <row r="36" spans="37:37" x14ac:dyDescent="0.3">
      <c r="AK36" s="18"/>
    </row>
    <row r="37" spans="37:37" x14ac:dyDescent="0.3">
      <c r="AK37" s="18"/>
    </row>
    <row r="38" spans="37:37" x14ac:dyDescent="0.3">
      <c r="AK38" s="18"/>
    </row>
    <row r="39" spans="37:37" x14ac:dyDescent="0.3">
      <c r="AK39" s="18"/>
    </row>
    <row r="40" spans="37:37" x14ac:dyDescent="0.3">
      <c r="AK40" s="18"/>
    </row>
    <row r="41" spans="37:37" x14ac:dyDescent="0.3">
      <c r="AK41" s="18"/>
    </row>
    <row r="42" spans="37:37" x14ac:dyDescent="0.3">
      <c r="AK42" s="18"/>
    </row>
    <row r="43" spans="37:37" x14ac:dyDescent="0.3">
      <c r="AK43" s="18"/>
    </row>
    <row r="44" spans="37:37" x14ac:dyDescent="0.3">
      <c r="AK44" s="18"/>
    </row>
    <row r="45" spans="37:37" x14ac:dyDescent="0.3">
      <c r="AK45" s="18"/>
    </row>
    <row r="46" spans="37:37" x14ac:dyDescent="0.3">
      <c r="AK46" s="18"/>
    </row>
    <row r="47" spans="37:37" x14ac:dyDescent="0.3">
      <c r="AK47" s="18"/>
    </row>
    <row r="48" spans="37:37" x14ac:dyDescent="0.3">
      <c r="AK48" s="18"/>
    </row>
    <row r="49" spans="37:37" x14ac:dyDescent="0.3">
      <c r="AK49" s="18"/>
    </row>
    <row r="50" spans="37:37" x14ac:dyDescent="0.3">
      <c r="AK50" s="18"/>
    </row>
    <row r="51" spans="37:37" x14ac:dyDescent="0.3">
      <c r="AK51" s="18"/>
    </row>
    <row r="52" spans="37:37" x14ac:dyDescent="0.3">
      <c r="AK52" s="18"/>
    </row>
    <row r="53" spans="37:37" x14ac:dyDescent="0.3">
      <c r="AK53" s="18"/>
    </row>
    <row r="54" spans="37:37" x14ac:dyDescent="0.3">
      <c r="AK54" s="4"/>
    </row>
  </sheetData>
  <sheetProtection insertHyperlinks="0" selectLockedCells="1" sort="0" autoFilter="0" pivotTables="0"/>
  <mergeCells count="8">
    <mergeCell ref="A8:H8"/>
    <mergeCell ref="N8:Q8"/>
    <mergeCell ref="AY2:AZ2"/>
    <mergeCell ref="AM2:AX2"/>
    <mergeCell ref="X2:AC2"/>
    <mergeCell ref="R2:W2"/>
    <mergeCell ref="AD2:AL2"/>
    <mergeCell ref="A2:Q2"/>
  </mergeCells>
  <printOptions horizontalCentered="1" gridLines="1"/>
  <pageMargins left="0.25" right="0.25" top="0.75" bottom="0.75" header="0.3" footer="0.3"/>
  <pageSetup paperSize="3" scale="71" fitToHeight="8" orientation="landscape" r:id="rId1"/>
  <headerFooter alignWithMargins="0">
    <oddHeader>&amp;C&amp;"Arial,Bold"&amp;14&amp;KFF0000XXX&amp;K01+000WMD
20&amp;KFF0000XX&amp;K01+000 AWS Project List</oddHeader>
    <oddFooter>&amp;LTemplate Created by DEP/OWP&amp;C&amp;P of &amp;N&amp;RPrinted on &amp;D &amp;T</oddFooter>
  </headerFooter>
  <colBreaks count="1" manualBreakCount="1">
    <brk id="51" min="1" max="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FF00"/>
  </sheetPr>
  <dimension ref="A1:AZ979"/>
  <sheetViews>
    <sheetView tabSelected="1" zoomScaleNormal="100" zoomScaleSheetLayoutView="30" zoomScalePageLayoutView="46" workbookViewId="0">
      <selection activeCell="A2" sqref="A2"/>
    </sheetView>
  </sheetViews>
  <sheetFormatPr defaultColWidth="10.33203125" defaultRowHeight="14.4" x14ac:dyDescent="0.3"/>
  <cols>
    <col min="1" max="1" width="17.6640625" style="86" customWidth="1"/>
    <col min="2" max="2" width="15.44140625" style="86" customWidth="1"/>
    <col min="3" max="3" width="13.6640625" style="86" customWidth="1"/>
    <col min="4" max="4" width="14.6640625" style="83" customWidth="1"/>
    <col min="5" max="5" width="13.33203125" style="83" customWidth="1"/>
    <col min="6" max="6" width="26.6640625" style="83" customWidth="1"/>
    <col min="7" max="7" width="44.5546875" style="83" customWidth="1"/>
    <col min="8" max="8" width="20.6640625" style="83" customWidth="1"/>
    <col min="9" max="9" width="13" style="83" customWidth="1"/>
    <col min="10" max="10" width="11.6640625" style="83" customWidth="1"/>
    <col min="11" max="11" width="19" style="83" customWidth="1"/>
    <col min="12" max="12" width="11.6640625" style="83" customWidth="1"/>
    <col min="13" max="13" width="33.77734375" style="83" customWidth="1"/>
    <col min="14" max="14" width="30.77734375" style="83" customWidth="1"/>
    <col min="15" max="15" width="24.44140625" style="83" customWidth="1"/>
    <col min="16" max="16" width="30.44140625" style="93" customWidth="1"/>
    <col min="17" max="17" width="31.6640625" style="93" customWidth="1"/>
    <col min="18" max="18" width="26.33203125" style="83" customWidth="1"/>
    <col min="19" max="19" width="26.6640625" style="83" customWidth="1"/>
    <col min="20" max="20" width="23" style="83" customWidth="1"/>
    <col min="21" max="22" width="34.5546875" style="83" customWidth="1"/>
    <col min="23" max="23" width="35.33203125" style="83" customWidth="1"/>
    <col min="24" max="24" width="17.44140625" style="83" customWidth="1"/>
    <col min="25" max="27" width="17.44140625" style="94" customWidth="1"/>
    <col min="28" max="28" width="21.33203125" style="94" customWidth="1"/>
    <col min="29" max="29" width="27.77734375" style="94" customWidth="1"/>
    <col min="30" max="30" width="17.44140625" style="83" customWidth="1"/>
    <col min="31" max="31" width="19.21875" style="83" customWidth="1"/>
    <col min="32" max="36" width="17" style="83" customWidth="1"/>
    <col min="37" max="37" width="13.33203125" style="83" customWidth="1"/>
    <col min="38" max="38" width="14.6640625" style="95" customWidth="1"/>
    <col min="39" max="39" width="23" style="83" customWidth="1"/>
    <col min="40" max="41" width="11.77734375" style="83" customWidth="1"/>
    <col min="42" max="46" width="15.33203125" style="83" customWidth="1"/>
    <col min="47" max="47" width="17.5546875" style="83" customWidth="1"/>
    <col min="48" max="49" width="17.109375" style="83" customWidth="1"/>
    <col min="50" max="50" width="16.44140625" style="83" customWidth="1"/>
    <col min="51" max="51" width="43.6640625" style="83" customWidth="1"/>
    <col min="52" max="52" width="45.44140625" style="83" customWidth="1"/>
    <col min="53" max="16384" width="10.33203125" style="83"/>
  </cols>
  <sheetData>
    <row r="1" spans="1:52" x14ac:dyDescent="0.3">
      <c r="A1" s="150" t="s">
        <v>1</v>
      </c>
      <c r="B1" s="150"/>
      <c r="C1" s="150"/>
      <c r="D1" s="150"/>
      <c r="E1" s="150"/>
      <c r="F1" s="150"/>
      <c r="G1" s="150"/>
      <c r="H1" s="150"/>
      <c r="I1" s="150"/>
      <c r="J1" s="150"/>
      <c r="K1" s="150"/>
      <c r="L1" s="150"/>
      <c r="M1" s="150"/>
      <c r="N1" s="150"/>
      <c r="O1" s="150"/>
      <c r="P1" s="150"/>
      <c r="Q1" s="150"/>
      <c r="R1" s="151" t="s">
        <v>2</v>
      </c>
      <c r="S1" s="152"/>
      <c r="T1" s="152"/>
      <c r="U1" s="152"/>
      <c r="V1" s="152"/>
      <c r="W1" s="152"/>
      <c r="X1" s="153" t="s">
        <v>3</v>
      </c>
      <c r="Y1" s="153"/>
      <c r="Z1" s="153"/>
      <c r="AA1" s="153"/>
      <c r="AB1" s="153"/>
      <c r="AC1" s="153"/>
      <c r="AD1" s="154" t="s">
        <v>4</v>
      </c>
      <c r="AE1" s="155"/>
      <c r="AF1" s="155"/>
      <c r="AG1" s="155"/>
      <c r="AH1" s="155"/>
      <c r="AI1" s="155"/>
      <c r="AJ1" s="155"/>
      <c r="AK1" s="155"/>
      <c r="AL1" s="156"/>
      <c r="AM1" s="157" t="s">
        <v>5</v>
      </c>
      <c r="AN1" s="157"/>
      <c r="AO1" s="157"/>
      <c r="AP1" s="157"/>
      <c r="AQ1" s="157"/>
      <c r="AR1" s="157"/>
      <c r="AS1" s="157"/>
      <c r="AT1" s="157"/>
      <c r="AU1" s="157"/>
      <c r="AV1" s="157"/>
      <c r="AW1" s="157"/>
      <c r="AX1" s="157"/>
      <c r="AY1" s="149" t="s">
        <v>6</v>
      </c>
      <c r="AZ1" s="149"/>
    </row>
    <row r="2" spans="1:52" ht="72" x14ac:dyDescent="0.3">
      <c r="A2" s="50" t="s">
        <v>7</v>
      </c>
      <c r="B2" s="51" t="s">
        <v>8</v>
      </c>
      <c r="C2" s="51" t="s">
        <v>9</v>
      </c>
      <c r="D2" s="51" t="s">
        <v>10</v>
      </c>
      <c r="E2" s="51" t="s">
        <v>11</v>
      </c>
      <c r="F2" s="51" t="s">
        <v>12</v>
      </c>
      <c r="G2" s="51" t="s">
        <v>13</v>
      </c>
      <c r="H2" s="51" t="s">
        <v>14</v>
      </c>
      <c r="I2" s="51" t="s">
        <v>15</v>
      </c>
      <c r="J2" s="51" t="s">
        <v>16</v>
      </c>
      <c r="K2" s="51" t="s">
        <v>17</v>
      </c>
      <c r="L2" s="51" t="s">
        <v>18</v>
      </c>
      <c r="M2" s="51" t="s">
        <v>19</v>
      </c>
      <c r="N2" s="51" t="s">
        <v>20</v>
      </c>
      <c r="O2" s="51" t="s">
        <v>21</v>
      </c>
      <c r="P2" s="51" t="s">
        <v>22</v>
      </c>
      <c r="Q2" s="51" t="s">
        <v>23</v>
      </c>
      <c r="R2" s="52" t="s">
        <v>126</v>
      </c>
      <c r="S2" s="52" t="s">
        <v>25</v>
      </c>
      <c r="T2" s="52" t="s">
        <v>26</v>
      </c>
      <c r="U2" s="52" t="s">
        <v>27</v>
      </c>
      <c r="V2" s="52" t="s">
        <v>28</v>
      </c>
      <c r="W2" s="52" t="s">
        <v>29</v>
      </c>
      <c r="X2" s="53" t="s">
        <v>30</v>
      </c>
      <c r="Y2" s="53" t="s">
        <v>31</v>
      </c>
      <c r="Z2" s="53" t="s">
        <v>32</v>
      </c>
      <c r="AA2" s="53" t="s">
        <v>33</v>
      </c>
      <c r="AB2" s="53" t="s">
        <v>34</v>
      </c>
      <c r="AC2" s="53" t="s">
        <v>35</v>
      </c>
      <c r="AD2" s="54" t="s">
        <v>36</v>
      </c>
      <c r="AE2" s="54" t="s">
        <v>37</v>
      </c>
      <c r="AF2" s="54" t="s">
        <v>38</v>
      </c>
      <c r="AG2" s="54" t="s">
        <v>39</v>
      </c>
      <c r="AH2" s="54" t="s">
        <v>40</v>
      </c>
      <c r="AI2" s="54" t="s">
        <v>41</v>
      </c>
      <c r="AJ2" s="54" t="s">
        <v>42</v>
      </c>
      <c r="AK2" s="54" t="s">
        <v>43</v>
      </c>
      <c r="AL2" s="54" t="s">
        <v>44</v>
      </c>
      <c r="AM2" s="113" t="s">
        <v>45</v>
      </c>
      <c r="AN2" s="113" t="s">
        <v>46</v>
      </c>
      <c r="AO2" s="113" t="s">
        <v>47</v>
      </c>
      <c r="AP2" s="113" t="s">
        <v>48</v>
      </c>
      <c r="AQ2" s="113" t="s">
        <v>49</v>
      </c>
      <c r="AR2" s="113" t="s">
        <v>50</v>
      </c>
      <c r="AS2" s="113" t="s">
        <v>51</v>
      </c>
      <c r="AT2" s="113" t="s">
        <v>52</v>
      </c>
      <c r="AU2" s="113" t="s">
        <v>53</v>
      </c>
      <c r="AV2" s="113" t="s">
        <v>54</v>
      </c>
      <c r="AW2" s="113" t="s">
        <v>55</v>
      </c>
      <c r="AX2" s="113" t="s">
        <v>56</v>
      </c>
      <c r="AY2" s="91" t="s">
        <v>6</v>
      </c>
      <c r="AZ2" s="92" t="s">
        <v>57</v>
      </c>
    </row>
    <row r="3" spans="1:52" ht="158.4" x14ac:dyDescent="0.3">
      <c r="A3" s="71" t="s">
        <v>143</v>
      </c>
      <c r="B3" s="74" t="s">
        <v>127</v>
      </c>
      <c r="C3" s="71"/>
      <c r="D3" s="72" t="s">
        <v>144</v>
      </c>
      <c r="E3" s="74" t="s">
        <v>128</v>
      </c>
      <c r="F3" s="73" t="s">
        <v>145</v>
      </c>
      <c r="G3" s="73" t="s">
        <v>146</v>
      </c>
      <c r="H3" s="73" t="s">
        <v>147</v>
      </c>
      <c r="I3" s="75">
        <v>26.486084999999999</v>
      </c>
      <c r="J3" s="75">
        <v>-80.150711999999999</v>
      </c>
      <c r="K3" s="73" t="s">
        <v>138</v>
      </c>
      <c r="L3" s="73" t="s">
        <v>131</v>
      </c>
      <c r="M3" s="112" t="s">
        <v>148</v>
      </c>
      <c r="N3" s="112" t="s">
        <v>149</v>
      </c>
      <c r="O3" s="73" t="s">
        <v>132</v>
      </c>
      <c r="P3" s="77">
        <v>44835</v>
      </c>
      <c r="Q3" s="77">
        <v>46660</v>
      </c>
      <c r="R3" s="73" t="s">
        <v>150</v>
      </c>
      <c r="S3" s="73" t="s">
        <v>140</v>
      </c>
      <c r="T3" s="78"/>
      <c r="U3" s="73"/>
      <c r="V3" s="73"/>
      <c r="W3" s="73"/>
      <c r="X3" s="79"/>
      <c r="Y3" s="79"/>
      <c r="Z3" s="79"/>
      <c r="AA3" s="79"/>
      <c r="AB3" s="79"/>
      <c r="AC3" s="79">
        <v>2</v>
      </c>
      <c r="AD3" s="74">
        <v>0</v>
      </c>
      <c r="AE3" s="80"/>
      <c r="AF3" s="80"/>
      <c r="AG3" s="80"/>
      <c r="AH3" s="80"/>
      <c r="AI3" s="80"/>
      <c r="AJ3" s="80"/>
      <c r="AK3" s="97" t="s">
        <v>135</v>
      </c>
      <c r="AL3" s="80"/>
      <c r="AM3" s="80" t="s">
        <v>141</v>
      </c>
      <c r="AN3" s="81" t="s">
        <v>151</v>
      </c>
      <c r="AO3" s="81" t="s">
        <v>151</v>
      </c>
      <c r="AP3" s="80" t="s">
        <v>136</v>
      </c>
      <c r="AQ3" s="80" t="s">
        <v>137</v>
      </c>
      <c r="AR3" s="87">
        <v>3500000</v>
      </c>
      <c r="AS3" s="82">
        <f t="shared" ref="AS3:AS43" si="0">SUM(AP3:AR3)</f>
        <v>3500000</v>
      </c>
      <c r="AT3" s="88">
        <v>0</v>
      </c>
      <c r="AU3" s="88">
        <v>0</v>
      </c>
      <c r="AV3" s="80">
        <f>+WPTable[[#This Row],[Total Construction Costs]]-WPTable[[#This Row],[Total State Funding]]-WPTable[[#This Row],[Total District Funding]]-WPTable[[#This Row],[Total Land Acquisition Funding by District or State]]</f>
        <v>55000000</v>
      </c>
      <c r="AW3" s="87">
        <v>58500000</v>
      </c>
      <c r="AX3" s="80">
        <f>+WPTable[[#This Row],[Total Construction Costs]]</f>
        <v>58500000</v>
      </c>
      <c r="AY3" s="73" t="s">
        <v>152</v>
      </c>
      <c r="AZ3" s="73"/>
    </row>
    <row r="4" spans="1:52" ht="105.6" x14ac:dyDescent="0.3">
      <c r="A4" s="71" t="s">
        <v>160</v>
      </c>
      <c r="B4" s="74" t="s">
        <v>127</v>
      </c>
      <c r="C4" s="71">
        <v>2015</v>
      </c>
      <c r="D4" s="72" t="s">
        <v>161</v>
      </c>
      <c r="E4" s="74" t="s">
        <v>128</v>
      </c>
      <c r="F4" s="73" t="s">
        <v>526</v>
      </c>
      <c r="G4" s="73" t="s">
        <v>162</v>
      </c>
      <c r="H4" s="73" t="s">
        <v>525</v>
      </c>
      <c r="I4" s="75">
        <v>28.068683</v>
      </c>
      <c r="J4" s="75">
        <v>-81.250287999999898</v>
      </c>
      <c r="K4" s="73" t="s">
        <v>130</v>
      </c>
      <c r="L4" s="73" t="s">
        <v>131</v>
      </c>
      <c r="M4" s="112" t="s">
        <v>163</v>
      </c>
      <c r="N4" s="112" t="s">
        <v>164</v>
      </c>
      <c r="O4" s="73" t="s">
        <v>132</v>
      </c>
      <c r="P4" s="77">
        <v>45200</v>
      </c>
      <c r="Q4" s="77">
        <v>47817</v>
      </c>
      <c r="R4" s="73" t="s">
        <v>133</v>
      </c>
      <c r="S4" s="73" t="s">
        <v>134</v>
      </c>
      <c r="T4" s="78">
        <v>2025</v>
      </c>
      <c r="U4" s="73"/>
      <c r="V4" s="73"/>
      <c r="W4" s="73"/>
      <c r="X4" s="79"/>
      <c r="Y4" s="79"/>
      <c r="Z4" s="79"/>
      <c r="AA4" s="79"/>
      <c r="AB4" s="79"/>
      <c r="AC4" s="79">
        <v>15</v>
      </c>
      <c r="AD4" s="74"/>
      <c r="AE4" s="80"/>
      <c r="AF4" s="80"/>
      <c r="AG4" s="80"/>
      <c r="AH4" s="80"/>
      <c r="AI4" s="80"/>
      <c r="AJ4" s="80"/>
      <c r="AK4" s="97" t="s">
        <v>135</v>
      </c>
      <c r="AL4" s="80"/>
      <c r="AM4" s="80" t="s">
        <v>141</v>
      </c>
      <c r="AN4" s="81" t="s">
        <v>165</v>
      </c>
      <c r="AO4" s="81" t="s">
        <v>165</v>
      </c>
      <c r="AP4" s="80" t="s">
        <v>136</v>
      </c>
      <c r="AQ4" s="80" t="s">
        <v>137</v>
      </c>
      <c r="AR4" s="87">
        <v>5169900</v>
      </c>
      <c r="AS4" s="82">
        <f t="shared" si="0"/>
        <v>5169900</v>
      </c>
      <c r="AT4" s="88">
        <v>0</v>
      </c>
      <c r="AU4" s="88">
        <v>0</v>
      </c>
      <c r="AV4" s="80">
        <f>+WPTable[[#This Row],[Total Construction Costs]]-WPTable[[#This Row],[Total State Funding]]-WPTable[[#This Row],[Total District Funding]]-WPTable[[#This Row],[Total Land Acquisition Funding by District or State]]</f>
        <v>9839850</v>
      </c>
      <c r="AW4" s="87">
        <v>15009750</v>
      </c>
      <c r="AX4" s="80">
        <f>+WPTable[[#This Row],[Total Construction Costs]]</f>
        <v>15009750</v>
      </c>
      <c r="AY4" s="73" t="s">
        <v>166</v>
      </c>
      <c r="AZ4" s="73"/>
    </row>
    <row r="5" spans="1:52" ht="92.4" x14ac:dyDescent="0.3">
      <c r="A5" s="71" t="s">
        <v>569</v>
      </c>
      <c r="B5" s="74" t="s">
        <v>127</v>
      </c>
      <c r="C5" s="71"/>
      <c r="D5" s="72" t="s">
        <v>168</v>
      </c>
      <c r="E5" s="74" t="s">
        <v>154</v>
      </c>
      <c r="F5" s="73" t="s">
        <v>144</v>
      </c>
      <c r="G5" s="73" t="s">
        <v>169</v>
      </c>
      <c r="H5" s="73" t="s">
        <v>147</v>
      </c>
      <c r="I5" s="75">
        <v>26.384025999999999</v>
      </c>
      <c r="J5" s="75">
        <v>-80.186780999999996</v>
      </c>
      <c r="K5" s="73" t="s">
        <v>138</v>
      </c>
      <c r="L5" s="73" t="s">
        <v>131</v>
      </c>
      <c r="M5" s="112" t="s">
        <v>170</v>
      </c>
      <c r="N5" s="112" t="s">
        <v>171</v>
      </c>
      <c r="O5" s="73" t="s">
        <v>132</v>
      </c>
      <c r="P5" s="77">
        <v>45200</v>
      </c>
      <c r="Q5" s="77">
        <v>46660</v>
      </c>
      <c r="R5" s="73" t="s">
        <v>150</v>
      </c>
      <c r="S5" s="73" t="s">
        <v>140</v>
      </c>
      <c r="T5" s="78"/>
      <c r="U5" s="73"/>
      <c r="V5" s="73"/>
      <c r="W5" s="73"/>
      <c r="X5" s="79"/>
      <c r="Y5" s="79"/>
      <c r="Z5" s="79"/>
      <c r="AA5" s="79"/>
      <c r="AB5" s="79"/>
      <c r="AC5" s="79" t="s">
        <v>172</v>
      </c>
      <c r="AD5" s="74"/>
      <c r="AE5" s="80"/>
      <c r="AF5" s="80"/>
      <c r="AG5" s="80"/>
      <c r="AH5" s="80"/>
      <c r="AI5" s="80"/>
      <c r="AJ5" s="80"/>
      <c r="AK5" s="97" t="s">
        <v>135</v>
      </c>
      <c r="AL5" s="80"/>
      <c r="AM5" s="80" t="s">
        <v>141</v>
      </c>
      <c r="AN5" s="81" t="s">
        <v>165</v>
      </c>
      <c r="AO5" s="81" t="s">
        <v>165</v>
      </c>
      <c r="AP5" s="80" t="s">
        <v>136</v>
      </c>
      <c r="AQ5" s="80" t="s">
        <v>137</v>
      </c>
      <c r="AR5" s="87">
        <v>2706200</v>
      </c>
      <c r="AS5" s="82">
        <f t="shared" si="0"/>
        <v>2706200</v>
      </c>
      <c r="AT5" s="88">
        <v>0</v>
      </c>
      <c r="AU5" s="88">
        <v>0</v>
      </c>
      <c r="AV5" s="80">
        <f>+WPTable[[#This Row],[Total Construction Costs]]-WPTable[[#This Row],[Total State Funding]]-WPTable[[#This Row],[Total District Funding]]-WPTable[[#This Row],[Total Land Acquisition Funding by District or State]]</f>
        <v>-2706200</v>
      </c>
      <c r="AW5" s="80">
        <v>0</v>
      </c>
      <c r="AX5" s="80">
        <f>+WPTable[[#This Row],[Total Construction Costs]]</f>
        <v>0</v>
      </c>
      <c r="AY5" s="73" t="s">
        <v>173</v>
      </c>
      <c r="AZ5" s="73"/>
    </row>
    <row r="6" spans="1:52" ht="66" x14ac:dyDescent="0.3">
      <c r="A6" s="71" t="s">
        <v>570</v>
      </c>
      <c r="B6" s="74" t="s">
        <v>127</v>
      </c>
      <c r="C6" s="71"/>
      <c r="D6" s="72" t="s">
        <v>174</v>
      </c>
      <c r="E6" s="74" t="s">
        <v>154</v>
      </c>
      <c r="F6" s="73" t="s">
        <v>153</v>
      </c>
      <c r="G6" s="73" t="s">
        <v>175</v>
      </c>
      <c r="H6" s="73" t="s">
        <v>147</v>
      </c>
      <c r="I6" s="75">
        <v>26.486084999999999</v>
      </c>
      <c r="J6" s="75">
        <v>-80.150711999999999</v>
      </c>
      <c r="K6" s="73" t="s">
        <v>155</v>
      </c>
      <c r="L6" s="73" t="s">
        <v>131</v>
      </c>
      <c r="M6" s="112" t="s">
        <v>176</v>
      </c>
      <c r="N6" s="112" t="s">
        <v>177</v>
      </c>
      <c r="O6" s="73" t="s">
        <v>132</v>
      </c>
      <c r="P6" s="77">
        <v>45200</v>
      </c>
      <c r="Q6" s="77">
        <v>46387</v>
      </c>
      <c r="R6" s="73" t="s">
        <v>150</v>
      </c>
      <c r="S6" s="73" t="s">
        <v>140</v>
      </c>
      <c r="T6" s="78"/>
      <c r="U6" s="73"/>
      <c r="V6" s="73"/>
      <c r="W6" s="73"/>
      <c r="X6" s="79"/>
      <c r="Y6" s="79"/>
      <c r="Z6" s="79"/>
      <c r="AA6" s="79"/>
      <c r="AB6" s="79"/>
      <c r="AC6" s="79" t="s">
        <v>172</v>
      </c>
      <c r="AD6" s="74"/>
      <c r="AE6" s="80"/>
      <c r="AF6" s="80"/>
      <c r="AG6" s="80"/>
      <c r="AH6" s="80"/>
      <c r="AI6" s="80"/>
      <c r="AJ6" s="80"/>
      <c r="AK6" s="97" t="s">
        <v>135</v>
      </c>
      <c r="AL6" s="80"/>
      <c r="AM6" s="80" t="s">
        <v>141</v>
      </c>
      <c r="AN6" s="81" t="s">
        <v>165</v>
      </c>
      <c r="AO6" s="81" t="s">
        <v>165</v>
      </c>
      <c r="AP6" s="80" t="s">
        <v>136</v>
      </c>
      <c r="AQ6" s="80" t="s">
        <v>137</v>
      </c>
      <c r="AR6" s="87">
        <v>3000000</v>
      </c>
      <c r="AS6" s="82">
        <f t="shared" si="0"/>
        <v>3000000</v>
      </c>
      <c r="AT6" s="88">
        <v>0</v>
      </c>
      <c r="AU6" s="88">
        <v>0</v>
      </c>
      <c r="AV6" s="80">
        <f>+WPTable[[#This Row],[Total Construction Costs]]-WPTable[[#This Row],[Total State Funding]]-WPTable[[#This Row],[Total District Funding]]-WPTable[[#This Row],[Total Land Acquisition Funding by District or State]]</f>
        <v>-3000000</v>
      </c>
      <c r="AW6" s="80">
        <v>0</v>
      </c>
      <c r="AX6" s="80">
        <f>+WPTable[[#This Row],[Total Construction Costs]]</f>
        <v>0</v>
      </c>
      <c r="AY6" s="76" t="s">
        <v>574</v>
      </c>
      <c r="AZ6" s="73"/>
    </row>
    <row r="7" spans="1:52" ht="79.2" x14ac:dyDescent="0.3">
      <c r="A7" s="71" t="s">
        <v>572</v>
      </c>
      <c r="B7" s="74" t="s">
        <v>127</v>
      </c>
      <c r="C7" s="85">
        <v>2015</v>
      </c>
      <c r="D7" s="73" t="s">
        <v>188</v>
      </c>
      <c r="E7" s="74" t="s">
        <v>128</v>
      </c>
      <c r="F7" s="73" t="s">
        <v>526</v>
      </c>
      <c r="G7" s="73" t="s">
        <v>189</v>
      </c>
      <c r="H7" s="73" t="s">
        <v>525</v>
      </c>
      <c r="I7" s="75">
        <v>28.07535</v>
      </c>
      <c r="J7" s="75">
        <v>-81.257107000000005</v>
      </c>
      <c r="K7" s="73" t="s">
        <v>130</v>
      </c>
      <c r="L7" s="73" t="s">
        <v>131</v>
      </c>
      <c r="M7" s="112" t="s">
        <v>190</v>
      </c>
      <c r="N7" s="112" t="s">
        <v>191</v>
      </c>
      <c r="O7" s="73" t="s">
        <v>132</v>
      </c>
      <c r="P7" s="77">
        <v>45566</v>
      </c>
      <c r="Q7" s="77">
        <v>47817</v>
      </c>
      <c r="R7" s="73" t="s">
        <v>133</v>
      </c>
      <c r="S7" s="73" t="s">
        <v>134</v>
      </c>
      <c r="T7" s="78">
        <v>2025</v>
      </c>
      <c r="U7" s="73"/>
      <c r="V7" s="73"/>
      <c r="W7" s="73"/>
      <c r="X7" s="79"/>
      <c r="Y7" s="79"/>
      <c r="Z7" s="79"/>
      <c r="AA7" s="79"/>
      <c r="AB7" s="79"/>
      <c r="AC7" s="79"/>
      <c r="AD7" s="74"/>
      <c r="AE7" s="80"/>
      <c r="AF7" s="80"/>
      <c r="AG7" s="80"/>
      <c r="AH7" s="80"/>
      <c r="AI7" s="80"/>
      <c r="AJ7" s="80"/>
      <c r="AK7" s="97" t="s">
        <v>135</v>
      </c>
      <c r="AL7" s="80"/>
      <c r="AM7" s="80"/>
      <c r="AN7" s="81" t="s">
        <v>192</v>
      </c>
      <c r="AO7" s="81" t="s">
        <v>192</v>
      </c>
      <c r="AP7" s="80">
        <v>0</v>
      </c>
      <c r="AQ7" s="80">
        <v>0</v>
      </c>
      <c r="AR7" s="80">
        <v>4750000</v>
      </c>
      <c r="AS7" s="82">
        <f>SUM(AP7:AR7)</f>
        <v>4750000</v>
      </c>
      <c r="AT7" s="80">
        <v>0</v>
      </c>
      <c r="AU7" s="80">
        <v>0</v>
      </c>
      <c r="AV7" s="80">
        <f>+WPTable[[#This Row],[Total Construction Costs]]-WPTable[[#This Row],[Total State Funding]]-WPTable[[#This Row],[Total District Funding]]-WPTable[[#This Row],[Total Land Acquisition Funding by District or State]]</f>
        <v>13777000</v>
      </c>
      <c r="AW7" s="80">
        <v>18527000</v>
      </c>
      <c r="AX7" s="80">
        <f>+WPTable[[#This Row],[Total Construction Costs]]</f>
        <v>18527000</v>
      </c>
      <c r="AY7" s="73" t="s">
        <v>193</v>
      </c>
      <c r="AZ7" s="73"/>
    </row>
    <row r="8" spans="1:52" ht="66" x14ac:dyDescent="0.3">
      <c r="A8" s="71" t="s">
        <v>571</v>
      </c>
      <c r="B8" s="74" t="s">
        <v>127</v>
      </c>
      <c r="C8" s="85"/>
      <c r="D8" s="73" t="s">
        <v>194</v>
      </c>
      <c r="E8" s="74" t="s">
        <v>154</v>
      </c>
      <c r="F8" s="73" t="s">
        <v>153</v>
      </c>
      <c r="G8" s="73" t="s">
        <v>195</v>
      </c>
      <c r="H8" s="73" t="s">
        <v>147</v>
      </c>
      <c r="I8" s="75">
        <v>26.486084999999999</v>
      </c>
      <c r="J8" s="75">
        <v>-80.150711999999999</v>
      </c>
      <c r="K8" s="73" t="s">
        <v>155</v>
      </c>
      <c r="L8" s="73" t="s">
        <v>131</v>
      </c>
      <c r="M8" s="112" t="s">
        <v>196</v>
      </c>
      <c r="N8" s="112" t="s">
        <v>196</v>
      </c>
      <c r="O8" s="73" t="s">
        <v>132</v>
      </c>
      <c r="P8" s="77">
        <v>45566</v>
      </c>
      <c r="Q8" s="77">
        <v>46387</v>
      </c>
      <c r="R8" s="73" t="s">
        <v>150</v>
      </c>
      <c r="S8" s="73" t="s">
        <v>140</v>
      </c>
      <c r="T8" s="78">
        <v>2024</v>
      </c>
      <c r="U8" s="73"/>
      <c r="V8" s="73"/>
      <c r="W8" s="73"/>
      <c r="X8" s="79"/>
      <c r="Y8" s="79"/>
      <c r="Z8" s="79"/>
      <c r="AA8" s="79"/>
      <c r="AB8" s="79"/>
      <c r="AC8" s="79"/>
      <c r="AD8" s="74"/>
      <c r="AE8" s="80"/>
      <c r="AF8" s="80"/>
      <c r="AG8" s="80"/>
      <c r="AH8" s="80"/>
      <c r="AI8" s="80"/>
      <c r="AJ8" s="80"/>
      <c r="AK8" s="97" t="s">
        <v>135</v>
      </c>
      <c r="AL8" s="80"/>
      <c r="AM8" s="80"/>
      <c r="AN8" s="81" t="s">
        <v>192</v>
      </c>
      <c r="AO8" s="81" t="s">
        <v>192</v>
      </c>
      <c r="AP8" s="80">
        <v>0</v>
      </c>
      <c r="AQ8" s="80">
        <v>0</v>
      </c>
      <c r="AR8" s="80">
        <v>3792400</v>
      </c>
      <c r="AS8" s="82">
        <f>SUM(AP8:AR8)</f>
        <v>3792400</v>
      </c>
      <c r="AT8" s="80"/>
      <c r="AU8" s="80"/>
      <c r="AV8" s="80">
        <f>+WPTable[[#This Row],[Total Construction Costs]]-WPTable[[#This Row],[Total State Funding]]-WPTable[[#This Row],[Total District Funding]]-WPTable[[#This Row],[Total Land Acquisition Funding by District or State]]</f>
        <v>-3792400</v>
      </c>
      <c r="AW8" s="80"/>
      <c r="AX8" s="80">
        <f>+WPTable[[#This Row],[Total Construction Costs]]</f>
        <v>0</v>
      </c>
      <c r="AY8" s="76" t="s">
        <v>574</v>
      </c>
      <c r="AZ8" s="73"/>
    </row>
    <row r="9" spans="1:52" ht="57.6" x14ac:dyDescent="0.3">
      <c r="A9" s="84" t="s">
        <v>523</v>
      </c>
      <c r="B9" s="74" t="s">
        <v>127</v>
      </c>
      <c r="C9" s="85">
        <v>2015</v>
      </c>
      <c r="D9" s="73" t="s">
        <v>524</v>
      </c>
      <c r="E9" s="74" t="s">
        <v>128</v>
      </c>
      <c r="F9" s="73" t="s">
        <v>526</v>
      </c>
      <c r="G9" s="73" t="s">
        <v>162</v>
      </c>
      <c r="H9" s="73" t="s">
        <v>525</v>
      </c>
      <c r="I9" s="75">
        <v>28.082988</v>
      </c>
      <c r="J9" s="75">
        <v>-81.282551999999995</v>
      </c>
      <c r="K9" s="73" t="s">
        <v>130</v>
      </c>
      <c r="L9" s="73" t="s">
        <v>131</v>
      </c>
      <c r="M9" s="112" t="s">
        <v>527</v>
      </c>
      <c r="N9" s="112" t="s">
        <v>527</v>
      </c>
      <c r="O9" s="73" t="s">
        <v>132</v>
      </c>
      <c r="P9" s="77">
        <v>45931</v>
      </c>
      <c r="Q9" s="77">
        <v>47817</v>
      </c>
      <c r="R9" s="73" t="s">
        <v>133</v>
      </c>
      <c r="S9" s="73" t="s">
        <v>134</v>
      </c>
      <c r="T9" s="78">
        <v>2025</v>
      </c>
      <c r="U9" s="73"/>
      <c r="V9" s="73"/>
      <c r="W9" s="73"/>
      <c r="X9" s="79">
        <v>0</v>
      </c>
      <c r="Y9" s="79">
        <v>0</v>
      </c>
      <c r="Z9" s="79">
        <v>0</v>
      </c>
      <c r="AA9" s="79">
        <v>0</v>
      </c>
      <c r="AB9" s="79">
        <v>0</v>
      </c>
      <c r="AC9" s="79">
        <v>0</v>
      </c>
      <c r="AD9" s="74"/>
      <c r="AE9" s="80"/>
      <c r="AF9" s="80"/>
      <c r="AG9" s="80"/>
      <c r="AH9" s="80"/>
      <c r="AI9" s="80"/>
      <c r="AJ9" s="80"/>
      <c r="AK9" s="97" t="s">
        <v>135</v>
      </c>
      <c r="AL9" s="80"/>
      <c r="AM9" s="80"/>
      <c r="AN9" s="81" t="s">
        <v>573</v>
      </c>
      <c r="AO9" s="81" t="s">
        <v>528</v>
      </c>
      <c r="AP9" s="80">
        <v>0</v>
      </c>
      <c r="AQ9" s="80">
        <v>0</v>
      </c>
      <c r="AR9" s="80">
        <v>4192500</v>
      </c>
      <c r="AS9" s="82">
        <f>SUM(AP9:AR9)</f>
        <v>4192500</v>
      </c>
      <c r="AT9" s="80">
        <v>0</v>
      </c>
      <c r="AU9" s="80">
        <v>0</v>
      </c>
      <c r="AV9" s="80">
        <f>+WPTable[[#This Row],[Total Construction Costs]]-WPTable[[#This Row],[Total State Funding]]-WPTable[[#This Row],[Total District Funding]]-WPTable[[#This Row],[Total Land Acquisition Funding by District or State]]</f>
        <v>11086541</v>
      </c>
      <c r="AW9" s="80">
        <v>15279041</v>
      </c>
      <c r="AX9" s="80">
        <f>+WPTable[[#This Row],[Total Construction Costs]]</f>
        <v>15279041</v>
      </c>
      <c r="AY9" s="73" t="s">
        <v>529</v>
      </c>
      <c r="AZ9" s="73"/>
    </row>
    <row r="10" spans="1:52" ht="57.6" x14ac:dyDescent="0.3">
      <c r="A10" s="84" t="s">
        <v>530</v>
      </c>
      <c r="B10" s="74" t="s">
        <v>127</v>
      </c>
      <c r="C10" s="85"/>
      <c r="D10" s="73" t="s">
        <v>531</v>
      </c>
      <c r="E10" s="74" t="s">
        <v>128</v>
      </c>
      <c r="F10" s="73" t="s">
        <v>532</v>
      </c>
      <c r="G10" s="73" t="s">
        <v>533</v>
      </c>
      <c r="H10" s="73" t="s">
        <v>534</v>
      </c>
      <c r="I10" s="75">
        <v>26.688555999999998</v>
      </c>
      <c r="J10" s="75">
        <v>-81.932167000000007</v>
      </c>
      <c r="K10" s="73" t="s">
        <v>138</v>
      </c>
      <c r="L10" s="73" t="s">
        <v>131</v>
      </c>
      <c r="M10" s="112" t="s">
        <v>535</v>
      </c>
      <c r="N10" s="112" t="s">
        <v>535</v>
      </c>
      <c r="O10" s="73" t="s">
        <v>132</v>
      </c>
      <c r="P10" s="77">
        <v>45931</v>
      </c>
      <c r="Q10" s="77">
        <v>47452</v>
      </c>
      <c r="R10" s="73" t="s">
        <v>156</v>
      </c>
      <c r="S10" s="73" t="s">
        <v>157</v>
      </c>
      <c r="T10" s="78"/>
      <c r="U10" s="73"/>
      <c r="V10" s="73"/>
      <c r="W10" s="73"/>
      <c r="X10" s="79">
        <v>0</v>
      </c>
      <c r="Y10" s="79">
        <v>0</v>
      </c>
      <c r="Z10" s="79">
        <v>0</v>
      </c>
      <c r="AA10" s="79">
        <v>0</v>
      </c>
      <c r="AB10" s="79">
        <v>0</v>
      </c>
      <c r="AC10" s="79">
        <v>2.81</v>
      </c>
      <c r="AD10" s="74"/>
      <c r="AE10" s="80"/>
      <c r="AF10" s="80"/>
      <c r="AG10" s="80"/>
      <c r="AH10" s="80"/>
      <c r="AI10" s="80"/>
      <c r="AJ10" s="80"/>
      <c r="AK10" s="97" t="s">
        <v>135</v>
      </c>
      <c r="AL10" s="80"/>
      <c r="AM10" s="80"/>
      <c r="AN10" s="81" t="s">
        <v>528</v>
      </c>
      <c r="AO10" s="81" t="s">
        <v>528</v>
      </c>
      <c r="AP10" s="80"/>
      <c r="AQ10" s="80"/>
      <c r="AR10" s="87">
        <v>6500000</v>
      </c>
      <c r="AS10" s="82">
        <f>SUM(AP10:AR10)</f>
        <v>6500000</v>
      </c>
      <c r="AT10" s="80"/>
      <c r="AU10" s="80"/>
      <c r="AV10" s="80">
        <f>+WPTable[[#This Row],[Total Construction Costs]]-WPTable[[#This Row],[Total State Funding]]-WPTable[[#This Row],[Total District Funding]]-WPTable[[#This Row],[Total Land Acquisition Funding by District or State]]</f>
        <v>14636227</v>
      </c>
      <c r="AW10" s="80">
        <v>21136227</v>
      </c>
      <c r="AX10" s="80">
        <f>+WPTable[[#This Row],[Total Construction Costs]]</f>
        <v>21136227</v>
      </c>
      <c r="AY10" s="81" t="s">
        <v>568</v>
      </c>
      <c r="AZ10" s="73"/>
    </row>
    <row r="11" spans="1:52" ht="92.4" x14ac:dyDescent="0.3">
      <c r="A11" s="84" t="s">
        <v>536</v>
      </c>
      <c r="B11" s="74" t="s">
        <v>127</v>
      </c>
      <c r="C11" s="85"/>
      <c r="D11" s="73" t="s">
        <v>537</v>
      </c>
      <c r="E11" s="74" t="s">
        <v>128</v>
      </c>
      <c r="F11" s="73" t="s">
        <v>538</v>
      </c>
      <c r="G11" s="73" t="s">
        <v>539</v>
      </c>
      <c r="H11" s="73" t="s">
        <v>167</v>
      </c>
      <c r="I11" s="75">
        <v>25.983689999999999</v>
      </c>
      <c r="J11" s="75">
        <v>-80.370551000000006</v>
      </c>
      <c r="K11" s="73" t="s">
        <v>138</v>
      </c>
      <c r="L11" s="73" t="s">
        <v>131</v>
      </c>
      <c r="M11" s="112" t="s">
        <v>540</v>
      </c>
      <c r="N11" s="112" t="s">
        <v>541</v>
      </c>
      <c r="O11" s="73" t="s">
        <v>132</v>
      </c>
      <c r="P11" s="77">
        <v>45839</v>
      </c>
      <c r="Q11" s="77">
        <v>46691</v>
      </c>
      <c r="R11" s="73" t="s">
        <v>139</v>
      </c>
      <c r="S11" s="73" t="s">
        <v>140</v>
      </c>
      <c r="T11" s="78"/>
      <c r="U11" s="73"/>
      <c r="V11" s="73"/>
      <c r="W11" s="73"/>
      <c r="X11" s="79">
        <v>0</v>
      </c>
      <c r="Y11" s="79">
        <v>0</v>
      </c>
      <c r="Z11" s="79">
        <v>0</v>
      </c>
      <c r="AA11" s="79">
        <v>0</v>
      </c>
      <c r="AB11" s="79">
        <v>0</v>
      </c>
      <c r="AC11" s="79">
        <v>0</v>
      </c>
      <c r="AD11" s="74"/>
      <c r="AE11" s="80"/>
      <c r="AF11" s="80"/>
      <c r="AG11" s="80"/>
      <c r="AH11" s="80"/>
      <c r="AI11" s="80"/>
      <c r="AJ11" s="80"/>
      <c r="AK11" s="97" t="s">
        <v>135</v>
      </c>
      <c r="AL11" s="80"/>
      <c r="AM11" s="80"/>
      <c r="AN11" s="81" t="s">
        <v>165</v>
      </c>
      <c r="AO11" s="81" t="s">
        <v>528</v>
      </c>
      <c r="AP11" s="80"/>
      <c r="AQ11" s="80"/>
      <c r="AR11" s="87">
        <v>53600</v>
      </c>
      <c r="AS11" s="82">
        <f>SUM(AP11:AR11)</f>
        <v>53600</v>
      </c>
      <c r="AT11" s="80"/>
      <c r="AU11" s="80"/>
      <c r="AV11" s="80">
        <f>+WPTable[[#This Row],[Total Construction Costs]]-WPTable[[#This Row],[Total State Funding]]-WPTable[[#This Row],[Total District Funding]]-WPTable[[#This Row],[Total Land Acquisition Funding by District or State]]</f>
        <v>111896</v>
      </c>
      <c r="AW11" s="80">
        <v>165496</v>
      </c>
      <c r="AX11" s="80">
        <f>+WPTable[[#This Row],[Total Construction Costs]]</f>
        <v>165496</v>
      </c>
      <c r="AY11" s="73" t="s">
        <v>558</v>
      </c>
      <c r="AZ11" s="73"/>
    </row>
    <row r="12" spans="1:52" ht="79.2" x14ac:dyDescent="0.3">
      <c r="A12" s="71" t="s">
        <v>578</v>
      </c>
      <c r="B12" s="74" t="s">
        <v>127</v>
      </c>
      <c r="C12" s="71"/>
      <c r="D12" s="72" t="s">
        <v>181</v>
      </c>
      <c r="E12" s="74"/>
      <c r="F12" s="73"/>
      <c r="G12" s="73" t="s">
        <v>561</v>
      </c>
      <c r="H12" s="73" t="s">
        <v>577</v>
      </c>
      <c r="I12" s="75">
        <v>26.66788</v>
      </c>
      <c r="J12" s="75">
        <v>-80.201880000000003</v>
      </c>
      <c r="K12" s="73" t="s">
        <v>182</v>
      </c>
      <c r="L12" s="73" t="s">
        <v>131</v>
      </c>
      <c r="M12" s="112" t="s">
        <v>183</v>
      </c>
      <c r="N12" s="112" t="s">
        <v>184</v>
      </c>
      <c r="O12" s="73" t="s">
        <v>132</v>
      </c>
      <c r="P12" s="77">
        <v>45200</v>
      </c>
      <c r="Q12" s="90">
        <v>46721</v>
      </c>
      <c r="R12" s="73" t="s">
        <v>150</v>
      </c>
      <c r="S12" s="73" t="s">
        <v>140</v>
      </c>
      <c r="T12" s="78"/>
      <c r="U12" s="73"/>
      <c r="V12" s="73"/>
      <c r="W12" s="73"/>
      <c r="X12" s="79"/>
      <c r="Y12" s="79">
        <v>0.3</v>
      </c>
      <c r="Z12" s="79"/>
      <c r="AA12" s="79"/>
      <c r="AB12" s="79"/>
      <c r="AC12" s="79"/>
      <c r="AD12" s="74"/>
      <c r="AE12" s="80"/>
      <c r="AF12" s="80"/>
      <c r="AG12" s="80"/>
      <c r="AH12" s="80"/>
      <c r="AI12" s="80"/>
      <c r="AJ12" s="80"/>
      <c r="AK12" s="97" t="s">
        <v>179</v>
      </c>
      <c r="AL12" s="80"/>
      <c r="AM12" s="80" t="s">
        <v>141</v>
      </c>
      <c r="AN12" s="81" t="s">
        <v>165</v>
      </c>
      <c r="AO12" s="81" t="s">
        <v>165</v>
      </c>
      <c r="AP12" s="80" t="s">
        <v>136</v>
      </c>
      <c r="AQ12" s="80" t="s">
        <v>137</v>
      </c>
      <c r="AR12" s="87">
        <v>75180</v>
      </c>
      <c r="AS12" s="82">
        <f t="shared" si="0"/>
        <v>75180</v>
      </c>
      <c r="AT12" s="88">
        <v>0</v>
      </c>
      <c r="AU12" s="88">
        <v>0</v>
      </c>
      <c r="AV12" s="80">
        <f>+WPTable[[#This Row],[Total Construction Costs]]-WPTable[[#This Row],[Total State Funding]]-WPTable[[#This Row],[Total District Funding]]-WPTable[[#This Row],[Total Land Acquisition Funding by District or State]]</f>
        <v>82800</v>
      </c>
      <c r="AW12" s="87">
        <v>157980</v>
      </c>
      <c r="AX12" s="80">
        <f>+WPTable[[#This Row],[Total Construction Costs]]</f>
        <v>157980</v>
      </c>
      <c r="AY12" s="73" t="s">
        <v>559</v>
      </c>
      <c r="AZ12" s="73"/>
    </row>
    <row r="13" spans="1:52" ht="79.2" x14ac:dyDescent="0.3">
      <c r="A13" s="84" t="s">
        <v>579</v>
      </c>
      <c r="B13" s="74" t="s">
        <v>127</v>
      </c>
      <c r="C13" s="85"/>
      <c r="D13" s="73" t="s">
        <v>197</v>
      </c>
      <c r="E13" s="74"/>
      <c r="F13" s="73"/>
      <c r="G13" s="73" t="s">
        <v>198</v>
      </c>
      <c r="H13" s="73" t="s">
        <v>129</v>
      </c>
      <c r="I13" s="75">
        <v>28.297769500000001</v>
      </c>
      <c r="J13" s="75">
        <v>-81.413642199999998</v>
      </c>
      <c r="K13" s="73" t="s">
        <v>178</v>
      </c>
      <c r="L13" s="73" t="s">
        <v>131</v>
      </c>
      <c r="M13" s="112" t="s">
        <v>199</v>
      </c>
      <c r="N13" s="112" t="s">
        <v>199</v>
      </c>
      <c r="O13" s="73" t="s">
        <v>132</v>
      </c>
      <c r="P13" s="77">
        <v>45566</v>
      </c>
      <c r="Q13" s="77">
        <v>46721</v>
      </c>
      <c r="R13" s="73" t="s">
        <v>133</v>
      </c>
      <c r="S13" s="73" t="s">
        <v>134</v>
      </c>
      <c r="T13" s="78"/>
      <c r="U13" s="73"/>
      <c r="V13" s="73"/>
      <c r="W13" s="73"/>
      <c r="X13" s="79"/>
      <c r="Y13" s="79">
        <v>0.10246575342465752</v>
      </c>
      <c r="Z13" s="79"/>
      <c r="AA13" s="79"/>
      <c r="AB13" s="79"/>
      <c r="AC13" s="79"/>
      <c r="AD13" s="74"/>
      <c r="AE13" s="80"/>
      <c r="AF13" s="80"/>
      <c r="AG13" s="80"/>
      <c r="AH13" s="80"/>
      <c r="AI13" s="80"/>
      <c r="AJ13" s="80"/>
      <c r="AK13" s="97" t="s">
        <v>179</v>
      </c>
      <c r="AL13" s="80"/>
      <c r="AM13" s="80"/>
      <c r="AN13" s="81"/>
      <c r="AO13" s="81" t="s">
        <v>192</v>
      </c>
      <c r="AP13" s="80"/>
      <c r="AQ13" s="80"/>
      <c r="AR13" s="80">
        <v>58000</v>
      </c>
      <c r="AS13" s="82">
        <f t="shared" ref="AS13" si="1">SUM(AP13:AR13)</f>
        <v>58000</v>
      </c>
      <c r="AT13" s="80"/>
      <c r="AU13" s="80"/>
      <c r="AV13" s="80">
        <f>+WPTable[[#This Row],[Total Construction Costs]]-WPTable[[#This Row],[Total State Funding]]-WPTable[[#This Row],[Total District Funding]]-WPTable[[#This Row],[Total Land Acquisition Funding by District or State]]</f>
        <v>58000</v>
      </c>
      <c r="AW13" s="80">
        <v>116000</v>
      </c>
      <c r="AX13" s="80">
        <f>+WPTable[[#This Row],[Total Construction Costs]]</f>
        <v>116000</v>
      </c>
      <c r="AY13" s="73" t="s">
        <v>559</v>
      </c>
      <c r="AZ13" s="73"/>
    </row>
    <row r="14" spans="1:52" ht="92.4" x14ac:dyDescent="0.3">
      <c r="A14" s="84" t="s">
        <v>580</v>
      </c>
      <c r="B14" s="74" t="s">
        <v>127</v>
      </c>
      <c r="C14" s="85"/>
      <c r="D14" s="73" t="s">
        <v>201</v>
      </c>
      <c r="E14" s="74"/>
      <c r="F14" s="73"/>
      <c r="G14" s="73" t="s">
        <v>187</v>
      </c>
      <c r="H14" s="73" t="s">
        <v>129</v>
      </c>
      <c r="I14" s="75">
        <v>28.297769500000001</v>
      </c>
      <c r="J14" s="75">
        <v>-81.413642199999998</v>
      </c>
      <c r="K14" s="73" t="s">
        <v>178</v>
      </c>
      <c r="L14" s="73" t="s">
        <v>131</v>
      </c>
      <c r="M14" s="112" t="s">
        <v>202</v>
      </c>
      <c r="N14" s="112" t="s">
        <v>202</v>
      </c>
      <c r="O14" s="73" t="s">
        <v>132</v>
      </c>
      <c r="P14" s="77">
        <v>45566</v>
      </c>
      <c r="Q14" s="77">
        <v>46721</v>
      </c>
      <c r="R14" s="73" t="s">
        <v>133</v>
      </c>
      <c r="S14" s="73" t="s">
        <v>134</v>
      </c>
      <c r="T14" s="78"/>
      <c r="U14" s="73"/>
      <c r="V14" s="73"/>
      <c r="W14" s="73"/>
      <c r="X14" s="79"/>
      <c r="Y14" s="79">
        <v>3.0684931506849315E-2</v>
      </c>
      <c r="Z14" s="79"/>
      <c r="AA14" s="79"/>
      <c r="AB14" s="79"/>
      <c r="AC14" s="79"/>
      <c r="AD14" s="74"/>
      <c r="AE14" s="80"/>
      <c r="AF14" s="80"/>
      <c r="AG14" s="80"/>
      <c r="AH14" s="80"/>
      <c r="AI14" s="80"/>
      <c r="AJ14" s="80"/>
      <c r="AK14" s="97" t="s">
        <v>179</v>
      </c>
      <c r="AL14" s="80"/>
      <c r="AM14" s="80"/>
      <c r="AN14" s="81"/>
      <c r="AO14" s="81" t="s">
        <v>192</v>
      </c>
      <c r="AP14" s="80"/>
      <c r="AQ14" s="80"/>
      <c r="AR14" s="80">
        <v>60000</v>
      </c>
      <c r="AS14" s="82">
        <f t="shared" ref="AS14" si="2">SUM(AP14:AR14)</f>
        <v>60000</v>
      </c>
      <c r="AT14" s="80"/>
      <c r="AU14" s="80"/>
      <c r="AV14" s="80">
        <f>+WPTable[[#This Row],[Total Construction Costs]]-WPTable[[#This Row],[Total State Funding]]-WPTable[[#This Row],[Total District Funding]]-WPTable[[#This Row],[Total Land Acquisition Funding by District or State]]</f>
        <v>60000</v>
      </c>
      <c r="AW14" s="80">
        <v>120000</v>
      </c>
      <c r="AX14" s="80">
        <f>+WPTable[[#This Row],[Total Construction Costs]]</f>
        <v>120000</v>
      </c>
      <c r="AY14" s="73" t="s">
        <v>559</v>
      </c>
      <c r="AZ14" s="73"/>
    </row>
    <row r="15" spans="1:52" ht="132" x14ac:dyDescent="0.3">
      <c r="A15" s="84" t="s">
        <v>575</v>
      </c>
      <c r="B15" s="74" t="s">
        <v>127</v>
      </c>
      <c r="C15" s="85"/>
      <c r="D15" s="73" t="s">
        <v>203</v>
      </c>
      <c r="E15" s="74"/>
      <c r="F15" s="73"/>
      <c r="G15" s="73" t="s">
        <v>204</v>
      </c>
      <c r="H15" s="73" t="s">
        <v>205</v>
      </c>
      <c r="I15" s="75">
        <v>26.345500000000001</v>
      </c>
      <c r="J15" s="75">
        <v>81.756299999999996</v>
      </c>
      <c r="K15" s="73" t="s">
        <v>178</v>
      </c>
      <c r="L15" s="73" t="s">
        <v>131</v>
      </c>
      <c r="M15" s="112" t="s">
        <v>206</v>
      </c>
      <c r="N15" s="112" t="s">
        <v>207</v>
      </c>
      <c r="O15" s="73" t="s">
        <v>132</v>
      </c>
      <c r="P15" s="77">
        <v>45566</v>
      </c>
      <c r="Q15" s="77">
        <v>46721</v>
      </c>
      <c r="R15" s="73" t="s">
        <v>156</v>
      </c>
      <c r="S15" s="73" t="s">
        <v>157</v>
      </c>
      <c r="T15" s="78"/>
      <c r="U15" s="73"/>
      <c r="V15" s="73"/>
      <c r="W15" s="73"/>
      <c r="X15" s="79"/>
      <c r="Y15" s="79">
        <v>1.8904109589041096E-2</v>
      </c>
      <c r="Z15" s="79"/>
      <c r="AA15" s="79"/>
      <c r="AB15" s="79"/>
      <c r="AC15" s="79"/>
      <c r="AD15" s="74"/>
      <c r="AE15" s="80"/>
      <c r="AF15" s="80"/>
      <c r="AG15" s="80"/>
      <c r="AH15" s="80"/>
      <c r="AI15" s="80"/>
      <c r="AJ15" s="80"/>
      <c r="AK15" s="97" t="s">
        <v>179</v>
      </c>
      <c r="AL15" s="80"/>
      <c r="AM15" s="80"/>
      <c r="AN15" s="81" t="s">
        <v>192</v>
      </c>
      <c r="AO15" s="81" t="s">
        <v>192</v>
      </c>
      <c r="AP15" s="80"/>
      <c r="AQ15" s="80"/>
      <c r="AR15" s="80">
        <v>7875</v>
      </c>
      <c r="AS15" s="82">
        <f t="shared" ref="AS15" si="3">SUM(AP15:AR15)</f>
        <v>7875</v>
      </c>
      <c r="AT15" s="80"/>
      <c r="AU15" s="80"/>
      <c r="AV15" s="80">
        <f>+WPTable[[#This Row],[Total Construction Costs]]-WPTable[[#This Row],[Total State Funding]]-WPTable[[#This Row],[Total District Funding]]-WPTable[[#This Row],[Total Land Acquisition Funding by District or State]]</f>
        <v>7875</v>
      </c>
      <c r="AW15" s="80">
        <v>15750</v>
      </c>
      <c r="AX15" s="80">
        <f>+WPTable[[#This Row],[Total Construction Costs]]</f>
        <v>15750</v>
      </c>
      <c r="AY15" s="73" t="s">
        <v>559</v>
      </c>
      <c r="AZ15" s="73"/>
    </row>
    <row r="16" spans="1:52" ht="105.6" x14ac:dyDescent="0.3">
      <c r="A16" s="84" t="s">
        <v>581</v>
      </c>
      <c r="B16" s="74" t="s">
        <v>127</v>
      </c>
      <c r="C16" s="85"/>
      <c r="D16" s="73" t="s">
        <v>208</v>
      </c>
      <c r="E16" s="74"/>
      <c r="F16" s="73"/>
      <c r="G16" s="73" t="s">
        <v>209</v>
      </c>
      <c r="H16" s="73" t="s">
        <v>180</v>
      </c>
      <c r="I16" s="75">
        <v>26.715342400000001</v>
      </c>
      <c r="J16" s="75">
        <v>-80.053374599999998</v>
      </c>
      <c r="K16" s="73" t="s">
        <v>178</v>
      </c>
      <c r="L16" s="73" t="s">
        <v>131</v>
      </c>
      <c r="M16" s="112" t="s">
        <v>210</v>
      </c>
      <c r="N16" s="112" t="s">
        <v>211</v>
      </c>
      <c r="O16" s="73" t="s">
        <v>132</v>
      </c>
      <c r="P16" s="77">
        <v>45566</v>
      </c>
      <c r="Q16" s="77">
        <v>46721</v>
      </c>
      <c r="R16" s="73" t="s">
        <v>150</v>
      </c>
      <c r="S16" s="73" t="s">
        <v>140</v>
      </c>
      <c r="T16" s="78"/>
      <c r="U16" s="73"/>
      <c r="V16" s="73"/>
      <c r="W16" s="73"/>
      <c r="X16" s="79"/>
      <c r="Y16" s="79">
        <v>5.4520547945205479E-3</v>
      </c>
      <c r="Z16" s="79"/>
      <c r="AA16" s="79"/>
      <c r="AB16" s="79"/>
      <c r="AC16" s="79"/>
      <c r="AD16" s="74"/>
      <c r="AE16" s="80"/>
      <c r="AF16" s="80"/>
      <c r="AG16" s="80"/>
      <c r="AH16" s="80"/>
      <c r="AI16" s="80"/>
      <c r="AJ16" s="80"/>
      <c r="AK16" s="97" t="s">
        <v>179</v>
      </c>
      <c r="AL16" s="80"/>
      <c r="AM16" s="80"/>
      <c r="AN16" s="81"/>
      <c r="AO16" s="81" t="s">
        <v>192</v>
      </c>
      <c r="AP16" s="80"/>
      <c r="AQ16" s="80"/>
      <c r="AR16" s="80">
        <v>18750</v>
      </c>
      <c r="AS16" s="82">
        <f t="shared" ref="AS16:AS21" si="4">SUM(AP16:AR16)</f>
        <v>18750</v>
      </c>
      <c r="AT16" s="80"/>
      <c r="AU16" s="80"/>
      <c r="AV16" s="80">
        <f>+WPTable[[#This Row],[Total Construction Costs]]-WPTable[[#This Row],[Total State Funding]]-WPTable[[#This Row],[Total District Funding]]-WPTable[[#This Row],[Total Land Acquisition Funding by District or State]]</f>
        <v>18750</v>
      </c>
      <c r="AW16" s="80">
        <v>37500</v>
      </c>
      <c r="AX16" s="80">
        <f>+WPTable[[#This Row],[Total Construction Costs]]</f>
        <v>37500</v>
      </c>
      <c r="AY16" s="73" t="s">
        <v>559</v>
      </c>
      <c r="AZ16" s="73"/>
    </row>
    <row r="17" spans="1:52" ht="57.6" x14ac:dyDescent="0.3">
      <c r="A17" s="84" t="s">
        <v>576</v>
      </c>
      <c r="B17" s="74" t="s">
        <v>127</v>
      </c>
      <c r="C17" s="85"/>
      <c r="D17" s="73" t="s">
        <v>212</v>
      </c>
      <c r="E17" s="74"/>
      <c r="F17" s="73"/>
      <c r="G17" s="73" t="s">
        <v>187</v>
      </c>
      <c r="H17" s="73" t="s">
        <v>205</v>
      </c>
      <c r="I17" s="75">
        <v>26.345500000000001</v>
      </c>
      <c r="J17" s="75">
        <v>81.756299999999996</v>
      </c>
      <c r="K17" s="73" t="s">
        <v>178</v>
      </c>
      <c r="L17" s="73" t="s">
        <v>131</v>
      </c>
      <c r="M17" s="112" t="s">
        <v>213</v>
      </c>
      <c r="N17" s="112" t="s">
        <v>213</v>
      </c>
      <c r="O17" s="73" t="s">
        <v>132</v>
      </c>
      <c r="P17" s="77">
        <v>45566</v>
      </c>
      <c r="Q17" s="77">
        <v>46721</v>
      </c>
      <c r="R17" s="73" t="s">
        <v>156</v>
      </c>
      <c r="S17" s="73" t="s">
        <v>157</v>
      </c>
      <c r="T17" s="78"/>
      <c r="U17" s="73"/>
      <c r="V17" s="73"/>
      <c r="W17" s="73"/>
      <c r="X17" s="79"/>
      <c r="Y17" s="79">
        <v>1.643835616438356E-3</v>
      </c>
      <c r="Z17" s="79"/>
      <c r="AA17" s="79"/>
      <c r="AB17" s="79"/>
      <c r="AC17" s="79"/>
      <c r="AD17" s="74"/>
      <c r="AE17" s="80"/>
      <c r="AF17" s="80"/>
      <c r="AG17" s="80"/>
      <c r="AH17" s="80"/>
      <c r="AI17" s="80"/>
      <c r="AJ17" s="80"/>
      <c r="AK17" s="97" t="s">
        <v>179</v>
      </c>
      <c r="AL17" s="80"/>
      <c r="AM17" s="80"/>
      <c r="AN17" s="81" t="s">
        <v>192</v>
      </c>
      <c r="AO17" s="81" t="s">
        <v>192</v>
      </c>
      <c r="AP17" s="80"/>
      <c r="AQ17" s="80"/>
      <c r="AR17" s="80">
        <v>7540</v>
      </c>
      <c r="AS17" s="82">
        <f t="shared" si="4"/>
        <v>7540</v>
      </c>
      <c r="AT17" s="80"/>
      <c r="AU17" s="80"/>
      <c r="AV17" s="80">
        <f>+WPTable[[#This Row],[Total Construction Costs]]-WPTable[[#This Row],[Total State Funding]]-WPTable[[#This Row],[Total District Funding]]-WPTable[[#This Row],[Total Land Acquisition Funding by District or State]]</f>
        <v>7540</v>
      </c>
      <c r="AW17" s="80">
        <v>15080</v>
      </c>
      <c r="AX17" s="80">
        <f>+WPTable[[#This Row],[Total Construction Costs]]</f>
        <v>15080</v>
      </c>
      <c r="AY17" s="73" t="s">
        <v>559</v>
      </c>
      <c r="AZ17" s="73"/>
    </row>
    <row r="18" spans="1:52" ht="39.6" x14ac:dyDescent="0.3">
      <c r="A18" s="84" t="s">
        <v>542</v>
      </c>
      <c r="B18" s="74" t="s">
        <v>127</v>
      </c>
      <c r="C18" s="85"/>
      <c r="D18" s="73" t="s">
        <v>543</v>
      </c>
      <c r="E18" s="74"/>
      <c r="F18" s="73"/>
      <c r="G18" s="73" t="s">
        <v>544</v>
      </c>
      <c r="H18" s="76" t="s">
        <v>560</v>
      </c>
      <c r="I18" s="75">
        <v>26.179977000000001</v>
      </c>
      <c r="J18" s="75">
        <v>-80.180895000000007</v>
      </c>
      <c r="K18" s="73" t="s">
        <v>178</v>
      </c>
      <c r="L18" s="73" t="s">
        <v>131</v>
      </c>
      <c r="M18" s="112" t="s">
        <v>545</v>
      </c>
      <c r="N18" s="112" t="s">
        <v>545</v>
      </c>
      <c r="O18" s="73" t="s">
        <v>132</v>
      </c>
      <c r="P18" s="77">
        <v>45931</v>
      </c>
      <c r="Q18" s="90">
        <v>46721</v>
      </c>
      <c r="R18" s="73" t="s">
        <v>139</v>
      </c>
      <c r="S18" s="73" t="s">
        <v>140</v>
      </c>
      <c r="T18" s="78"/>
      <c r="U18" s="73"/>
      <c r="V18" s="73"/>
      <c r="W18" s="73"/>
      <c r="X18" s="79">
        <v>0</v>
      </c>
      <c r="Y18" s="79">
        <v>0.01</v>
      </c>
      <c r="Z18" s="79">
        <v>0</v>
      </c>
      <c r="AA18" s="79">
        <v>0</v>
      </c>
      <c r="AB18" s="79">
        <v>0</v>
      </c>
      <c r="AC18" s="79">
        <v>0</v>
      </c>
      <c r="AD18" s="74"/>
      <c r="AE18" s="80"/>
      <c r="AF18" s="80"/>
      <c r="AG18" s="80"/>
      <c r="AH18" s="80"/>
      <c r="AI18" s="80"/>
      <c r="AJ18" s="80"/>
      <c r="AK18" s="97" t="s">
        <v>135</v>
      </c>
      <c r="AL18" s="80"/>
      <c r="AM18" s="80"/>
      <c r="AN18" s="81"/>
      <c r="AO18" s="81" t="s">
        <v>528</v>
      </c>
      <c r="AP18" s="80"/>
      <c r="AQ18" s="80"/>
      <c r="AR18" s="80">
        <v>48800</v>
      </c>
      <c r="AS18" s="82">
        <f t="shared" si="4"/>
        <v>48800</v>
      </c>
      <c r="AT18" s="80"/>
      <c r="AU18" s="80"/>
      <c r="AV18" s="80">
        <f>+WPTable[[#This Row],[Total Construction Costs]]-WPTable[[#This Row],[Total State Funding]]-WPTable[[#This Row],[Total District Funding]]-WPTable[[#This Row],[Total Land Acquisition Funding by District or State]]</f>
        <v>48990</v>
      </c>
      <c r="AW18" s="80">
        <v>97790</v>
      </c>
      <c r="AX18" s="80">
        <f>+WPTable[[#This Row],[Total Construction Costs]]</f>
        <v>97790</v>
      </c>
      <c r="AY18" s="73" t="s">
        <v>559</v>
      </c>
      <c r="AZ18" s="73"/>
    </row>
    <row r="19" spans="1:52" ht="39.6" x14ac:dyDescent="0.3">
      <c r="A19" s="84" t="s">
        <v>546</v>
      </c>
      <c r="B19" s="74" t="s">
        <v>127</v>
      </c>
      <c r="C19" s="85"/>
      <c r="D19" s="73" t="s">
        <v>547</v>
      </c>
      <c r="E19" s="74"/>
      <c r="F19" s="73"/>
      <c r="G19" s="73" t="s">
        <v>548</v>
      </c>
      <c r="H19" s="76" t="s">
        <v>560</v>
      </c>
      <c r="I19" s="75">
        <v>26.629024000000001</v>
      </c>
      <c r="J19" s="75">
        <v>-80.085825</v>
      </c>
      <c r="K19" s="73" t="s">
        <v>178</v>
      </c>
      <c r="L19" s="73" t="s">
        <v>131</v>
      </c>
      <c r="M19" s="112" t="s">
        <v>545</v>
      </c>
      <c r="N19" s="112" t="s">
        <v>545</v>
      </c>
      <c r="O19" s="73" t="s">
        <v>132</v>
      </c>
      <c r="P19" s="77">
        <v>45931</v>
      </c>
      <c r="Q19" s="90">
        <v>46721</v>
      </c>
      <c r="R19" s="73" t="s">
        <v>150</v>
      </c>
      <c r="S19" s="73" t="s">
        <v>140</v>
      </c>
      <c r="T19" s="78"/>
      <c r="U19" s="73"/>
      <c r="V19" s="73"/>
      <c r="W19" s="73"/>
      <c r="X19" s="79">
        <v>0</v>
      </c>
      <c r="Y19" s="79">
        <v>0.01</v>
      </c>
      <c r="Z19" s="79">
        <v>0</v>
      </c>
      <c r="AA19" s="79">
        <v>0</v>
      </c>
      <c r="AB19" s="79">
        <v>0</v>
      </c>
      <c r="AC19" s="79">
        <v>0</v>
      </c>
      <c r="AD19" s="74"/>
      <c r="AE19" s="80"/>
      <c r="AF19" s="80"/>
      <c r="AG19" s="80"/>
      <c r="AH19" s="80"/>
      <c r="AI19" s="80"/>
      <c r="AJ19" s="80"/>
      <c r="AK19" s="97" t="s">
        <v>135</v>
      </c>
      <c r="AL19" s="80"/>
      <c r="AM19" s="80"/>
      <c r="AN19" s="81"/>
      <c r="AO19" s="81" t="s">
        <v>528</v>
      </c>
      <c r="AP19" s="80"/>
      <c r="AQ19" s="80"/>
      <c r="AR19" s="80">
        <v>73900</v>
      </c>
      <c r="AS19" s="82">
        <f t="shared" si="4"/>
        <v>73900</v>
      </c>
      <c r="AT19" s="80"/>
      <c r="AU19" s="80"/>
      <c r="AV19" s="80">
        <f>+WPTable[[#This Row],[Total Construction Costs]]-WPTable[[#This Row],[Total State Funding]]-WPTable[[#This Row],[Total District Funding]]-WPTable[[#This Row],[Total Land Acquisition Funding by District or State]]</f>
        <v>74042</v>
      </c>
      <c r="AW19" s="80">
        <v>147942</v>
      </c>
      <c r="AX19" s="80">
        <f>+WPTable[[#This Row],[Total Construction Costs]]</f>
        <v>147942</v>
      </c>
      <c r="AY19" s="73" t="s">
        <v>559</v>
      </c>
      <c r="AZ19" s="73"/>
    </row>
    <row r="20" spans="1:52" ht="43.2" x14ac:dyDescent="0.3">
      <c r="A20" s="84" t="s">
        <v>549</v>
      </c>
      <c r="B20" s="74" t="s">
        <v>127</v>
      </c>
      <c r="C20" s="85"/>
      <c r="D20" s="73" t="s">
        <v>550</v>
      </c>
      <c r="E20" s="74"/>
      <c r="F20" s="73"/>
      <c r="G20" s="73" t="s">
        <v>551</v>
      </c>
      <c r="H20" s="73" t="s">
        <v>552</v>
      </c>
      <c r="I20" s="75">
        <v>25.733173000000001</v>
      </c>
      <c r="J20" s="75">
        <v>-80.255600000000001</v>
      </c>
      <c r="K20" s="73" t="s">
        <v>178</v>
      </c>
      <c r="L20" s="73" t="s">
        <v>131</v>
      </c>
      <c r="M20" s="112" t="s">
        <v>553</v>
      </c>
      <c r="N20" s="112" t="s">
        <v>553</v>
      </c>
      <c r="O20" s="73" t="s">
        <v>132</v>
      </c>
      <c r="P20" s="77">
        <v>45931</v>
      </c>
      <c r="Q20" s="90">
        <v>46721</v>
      </c>
      <c r="R20" s="73" t="s">
        <v>200</v>
      </c>
      <c r="S20" s="73" t="s">
        <v>140</v>
      </c>
      <c r="T20" s="78"/>
      <c r="U20" s="73"/>
      <c r="V20" s="73"/>
      <c r="W20" s="73"/>
      <c r="X20" s="79">
        <v>0</v>
      </c>
      <c r="Y20" s="79">
        <v>0.02</v>
      </c>
      <c r="Z20" s="79">
        <v>0</v>
      </c>
      <c r="AA20" s="79">
        <v>0</v>
      </c>
      <c r="AB20" s="79">
        <v>0</v>
      </c>
      <c r="AC20" s="79">
        <v>0</v>
      </c>
      <c r="AD20" s="74"/>
      <c r="AE20" s="80"/>
      <c r="AF20" s="80"/>
      <c r="AG20" s="80"/>
      <c r="AH20" s="80"/>
      <c r="AI20" s="80"/>
      <c r="AJ20" s="80"/>
      <c r="AK20" s="123" t="s">
        <v>179</v>
      </c>
      <c r="AL20" s="80"/>
      <c r="AM20" s="80"/>
      <c r="AN20" s="81"/>
      <c r="AO20" s="81" t="s">
        <v>528</v>
      </c>
      <c r="AP20" s="80"/>
      <c r="AQ20" s="80"/>
      <c r="AR20" s="80">
        <v>51000</v>
      </c>
      <c r="AS20" s="82">
        <f t="shared" si="4"/>
        <v>51000</v>
      </c>
      <c r="AT20" s="80"/>
      <c r="AU20" s="80"/>
      <c r="AV20" s="80">
        <f>+WPTable[[#This Row],[Total Construction Costs]]-WPTable[[#This Row],[Total State Funding]]-WPTable[[#This Row],[Total District Funding]]-WPTable[[#This Row],[Total Land Acquisition Funding by District or State]]</f>
        <v>51000</v>
      </c>
      <c r="AW20" s="80">
        <v>102000</v>
      </c>
      <c r="AX20" s="80">
        <f>+WPTable[[#This Row],[Total Construction Costs]]</f>
        <v>102000</v>
      </c>
      <c r="AY20" s="73" t="s">
        <v>559</v>
      </c>
      <c r="AZ20" s="73"/>
    </row>
    <row r="21" spans="1:52" ht="92.4" x14ac:dyDescent="0.3">
      <c r="A21" s="84" t="s">
        <v>554</v>
      </c>
      <c r="B21" s="74" t="s">
        <v>127</v>
      </c>
      <c r="C21" s="85"/>
      <c r="D21" s="73" t="s">
        <v>555</v>
      </c>
      <c r="E21" s="74"/>
      <c r="F21" s="73"/>
      <c r="G21" s="73" t="s">
        <v>556</v>
      </c>
      <c r="H21" s="73" t="s">
        <v>185</v>
      </c>
      <c r="I21" s="75">
        <v>28.372202000000001</v>
      </c>
      <c r="J21" s="75">
        <v>-81.383166000000003</v>
      </c>
      <c r="K21" s="73" t="s">
        <v>178</v>
      </c>
      <c r="L21" s="73" t="s">
        <v>131</v>
      </c>
      <c r="M21" s="112" t="s">
        <v>557</v>
      </c>
      <c r="N21" s="112" t="s">
        <v>557</v>
      </c>
      <c r="O21" s="73" t="s">
        <v>132</v>
      </c>
      <c r="P21" s="77">
        <v>45931</v>
      </c>
      <c r="Q21" s="90">
        <v>46721</v>
      </c>
      <c r="R21" s="73" t="s">
        <v>186</v>
      </c>
      <c r="S21" s="73" t="s">
        <v>134</v>
      </c>
      <c r="T21" s="78"/>
      <c r="U21" s="73"/>
      <c r="V21" s="73"/>
      <c r="W21" s="73"/>
      <c r="X21" s="79">
        <v>0</v>
      </c>
      <c r="Y21" s="79">
        <v>7.0000000000000007E-2</v>
      </c>
      <c r="Z21" s="79">
        <v>0</v>
      </c>
      <c r="AA21" s="79">
        <v>0</v>
      </c>
      <c r="AB21" s="79">
        <v>0</v>
      </c>
      <c r="AC21" s="79">
        <v>0</v>
      </c>
      <c r="AD21" s="74"/>
      <c r="AE21" s="80"/>
      <c r="AF21" s="80"/>
      <c r="AG21" s="80"/>
      <c r="AH21" s="80"/>
      <c r="AI21" s="80"/>
      <c r="AJ21" s="80"/>
      <c r="AK21" s="97" t="s">
        <v>179</v>
      </c>
      <c r="AL21" s="80"/>
      <c r="AM21" s="80"/>
      <c r="AN21" s="81"/>
      <c r="AO21" s="81" t="s">
        <v>528</v>
      </c>
      <c r="AP21" s="80"/>
      <c r="AQ21" s="80"/>
      <c r="AR21" s="80">
        <v>50400</v>
      </c>
      <c r="AS21" s="82">
        <f t="shared" si="4"/>
        <v>50400</v>
      </c>
      <c r="AT21" s="80"/>
      <c r="AU21" s="80"/>
      <c r="AV21" s="80">
        <f>+WPTable[[#This Row],[Total Construction Costs]]-WPTable[[#This Row],[Total State Funding]]-WPTable[[#This Row],[Total District Funding]]-WPTable[[#This Row],[Total Land Acquisition Funding by District or State]]</f>
        <v>50550</v>
      </c>
      <c r="AW21" s="80">
        <v>100950</v>
      </c>
      <c r="AX21" s="80">
        <f>+WPTable[[#This Row],[Total Construction Costs]]</f>
        <v>100950</v>
      </c>
      <c r="AY21" s="73" t="s">
        <v>559</v>
      </c>
      <c r="AZ21" s="73"/>
    </row>
    <row r="22" spans="1:52" ht="158.4" x14ac:dyDescent="0.3">
      <c r="A22" s="71" t="s">
        <v>214</v>
      </c>
      <c r="B22" s="74" t="s">
        <v>127</v>
      </c>
      <c r="C22" s="71">
        <v>2004</v>
      </c>
      <c r="D22" s="72" t="s">
        <v>215</v>
      </c>
      <c r="E22" s="74" t="s">
        <v>128</v>
      </c>
      <c r="F22" s="73" t="s">
        <v>216</v>
      </c>
      <c r="G22" s="73" t="s">
        <v>217</v>
      </c>
      <c r="H22" s="73" t="s">
        <v>127</v>
      </c>
      <c r="I22" s="75">
        <v>27.395</v>
      </c>
      <c r="J22" s="75">
        <v>-80.561000000000007</v>
      </c>
      <c r="K22" s="73" t="s">
        <v>218</v>
      </c>
      <c r="L22" s="73" t="s">
        <v>219</v>
      </c>
      <c r="M22" s="112" t="s">
        <v>220</v>
      </c>
      <c r="N22" s="112" t="s">
        <v>221</v>
      </c>
      <c r="O22" s="73" t="s">
        <v>158</v>
      </c>
      <c r="P22" s="77">
        <v>45199</v>
      </c>
      <c r="Q22" s="90">
        <v>48121</v>
      </c>
      <c r="R22" s="73" t="s">
        <v>222</v>
      </c>
      <c r="S22" s="73" t="s">
        <v>159</v>
      </c>
      <c r="T22" s="78">
        <v>2016</v>
      </c>
      <c r="U22" s="73" t="s">
        <v>223</v>
      </c>
      <c r="V22" s="73"/>
      <c r="W22" s="73" t="s">
        <v>224</v>
      </c>
      <c r="X22" s="79">
        <v>0</v>
      </c>
      <c r="Y22" s="79">
        <v>0</v>
      </c>
      <c r="Z22" s="79">
        <v>0</v>
      </c>
      <c r="AA22" s="79">
        <v>0</v>
      </c>
      <c r="AB22" s="79">
        <v>9776</v>
      </c>
      <c r="AC22" s="79">
        <v>0</v>
      </c>
      <c r="AD22" s="74">
        <v>0</v>
      </c>
      <c r="AE22" s="80"/>
      <c r="AF22" s="120">
        <v>0</v>
      </c>
      <c r="AG22" s="120">
        <v>0</v>
      </c>
      <c r="AH22" s="120">
        <v>0</v>
      </c>
      <c r="AI22" s="120">
        <v>0</v>
      </c>
      <c r="AJ22" s="120">
        <v>0</v>
      </c>
      <c r="AK22" s="97" t="s">
        <v>225</v>
      </c>
      <c r="AL22" s="80"/>
      <c r="AM22" s="120">
        <f>SUM(WPTable[[#This Row],[WRDWP Current FY Funding]:[WRDWP Current FY+4 Funding]])</f>
        <v>0</v>
      </c>
      <c r="AN22" s="81"/>
      <c r="AO22" s="81" t="s">
        <v>142</v>
      </c>
      <c r="AP22" s="80" t="s">
        <v>136</v>
      </c>
      <c r="AQ22" s="80" t="s">
        <v>137</v>
      </c>
      <c r="AR22" s="134">
        <f>+WPTable[[#This Row],[Projected Total Funding  (for RWSP/RPS Options Only)]]</f>
        <v>0</v>
      </c>
      <c r="AS22" s="122">
        <f t="shared" si="0"/>
        <v>0</v>
      </c>
      <c r="AT22" s="88">
        <v>0</v>
      </c>
      <c r="AU22" s="88">
        <v>0</v>
      </c>
      <c r="AV22" s="80">
        <v>0</v>
      </c>
      <c r="AW22" s="87">
        <v>0</v>
      </c>
      <c r="AX22" s="120">
        <f>+WPTable[[#This Row],[Total State Funding]]</f>
        <v>0</v>
      </c>
      <c r="AY22" s="76" t="s">
        <v>620</v>
      </c>
      <c r="AZ22" s="73"/>
    </row>
    <row r="23" spans="1:52" ht="129.6" x14ac:dyDescent="0.3">
      <c r="A23" s="71" t="s">
        <v>216</v>
      </c>
      <c r="B23" s="74" t="s">
        <v>127</v>
      </c>
      <c r="C23" s="71">
        <v>2004</v>
      </c>
      <c r="D23" s="72" t="s">
        <v>215</v>
      </c>
      <c r="E23" s="74" t="s">
        <v>128</v>
      </c>
      <c r="F23" s="73" t="s">
        <v>214</v>
      </c>
      <c r="G23" s="73" t="s">
        <v>226</v>
      </c>
      <c r="H23" s="73" t="s">
        <v>127</v>
      </c>
      <c r="I23" s="75">
        <v>27.347000000000001</v>
      </c>
      <c r="J23" s="75">
        <v>-80.584999999999994</v>
      </c>
      <c r="K23" s="73" t="s">
        <v>218</v>
      </c>
      <c r="L23" s="73" t="s">
        <v>219</v>
      </c>
      <c r="M23" s="112" t="s">
        <v>220</v>
      </c>
      <c r="N23" s="112" t="s">
        <v>221</v>
      </c>
      <c r="O23" s="73" t="s">
        <v>158</v>
      </c>
      <c r="P23" s="77">
        <v>45565</v>
      </c>
      <c r="Q23" s="90">
        <v>11962</v>
      </c>
      <c r="R23" s="73" t="s">
        <v>222</v>
      </c>
      <c r="S23" s="73" t="s">
        <v>159</v>
      </c>
      <c r="T23" s="78">
        <v>2016</v>
      </c>
      <c r="U23" s="73" t="s">
        <v>223</v>
      </c>
      <c r="V23" s="73"/>
      <c r="W23" s="73" t="s">
        <v>224</v>
      </c>
      <c r="X23" s="79">
        <v>0</v>
      </c>
      <c r="Y23" s="79">
        <v>0</v>
      </c>
      <c r="Z23" s="79">
        <v>0</v>
      </c>
      <c r="AA23" s="79">
        <v>0</v>
      </c>
      <c r="AB23" s="79">
        <v>19551</v>
      </c>
      <c r="AC23" s="79">
        <v>0</v>
      </c>
      <c r="AD23" s="74">
        <v>0</v>
      </c>
      <c r="AE23" s="80"/>
      <c r="AF23" s="120">
        <v>0</v>
      </c>
      <c r="AG23" s="120">
        <v>0</v>
      </c>
      <c r="AH23" s="120">
        <v>0</v>
      </c>
      <c r="AI23" s="120">
        <v>220000000</v>
      </c>
      <c r="AJ23" s="120">
        <v>360000000</v>
      </c>
      <c r="AK23" s="97" t="s">
        <v>225</v>
      </c>
      <c r="AL23" s="80"/>
      <c r="AM23" s="120">
        <f>SUM(WPTable[[#This Row],[WRDWP Current FY Funding]:[WRDWP Current FY+4 Funding]])</f>
        <v>580000000</v>
      </c>
      <c r="AN23" s="81"/>
      <c r="AO23" s="81" t="s">
        <v>142</v>
      </c>
      <c r="AP23" s="80" t="s">
        <v>136</v>
      </c>
      <c r="AQ23" s="80" t="s">
        <v>137</v>
      </c>
      <c r="AR23" s="134">
        <f>+WPTable[[#This Row],[Projected Total Funding  (for RWSP/RPS Options Only)]]</f>
        <v>580000000</v>
      </c>
      <c r="AS23" s="122">
        <f t="shared" si="0"/>
        <v>580000000</v>
      </c>
      <c r="AT23" s="88">
        <v>0</v>
      </c>
      <c r="AU23" s="88">
        <v>0</v>
      </c>
      <c r="AV23" s="80">
        <v>0</v>
      </c>
      <c r="AW23" s="87">
        <v>0</v>
      </c>
      <c r="AX23" s="120">
        <f>+WPTable[[#This Row],[Total State Funding]]</f>
        <v>580000000</v>
      </c>
      <c r="AY23" s="76" t="s">
        <v>609</v>
      </c>
      <c r="AZ23" s="73"/>
    </row>
    <row r="24" spans="1:52" ht="172.8" x14ac:dyDescent="0.3">
      <c r="A24" s="71" t="s">
        <v>228</v>
      </c>
      <c r="B24" s="74" t="s">
        <v>127</v>
      </c>
      <c r="C24" s="71"/>
      <c r="D24" s="72" t="s">
        <v>215</v>
      </c>
      <c r="E24" s="74"/>
      <c r="F24" s="73"/>
      <c r="G24" s="73" t="s">
        <v>229</v>
      </c>
      <c r="H24" s="73" t="s">
        <v>127</v>
      </c>
      <c r="I24" s="75">
        <v>26.273949999999999</v>
      </c>
      <c r="J24" s="75">
        <v>-80.451700000000002</v>
      </c>
      <c r="K24" s="73" t="s">
        <v>227</v>
      </c>
      <c r="L24" s="73" t="s">
        <v>131</v>
      </c>
      <c r="M24" s="112" t="s">
        <v>230</v>
      </c>
      <c r="N24" s="112" t="s">
        <v>231</v>
      </c>
      <c r="O24" s="73" t="s">
        <v>132</v>
      </c>
      <c r="P24" s="77">
        <v>44562</v>
      </c>
      <c r="Q24" s="90">
        <v>47849</v>
      </c>
      <c r="R24" s="73" t="s">
        <v>232</v>
      </c>
      <c r="S24" s="73" t="s">
        <v>140</v>
      </c>
      <c r="T24" s="78">
        <v>2018</v>
      </c>
      <c r="U24" s="73" t="s">
        <v>232</v>
      </c>
      <c r="V24" s="73"/>
      <c r="W24" s="73" t="s">
        <v>224</v>
      </c>
      <c r="X24" s="79">
        <v>0</v>
      </c>
      <c r="Y24" s="79">
        <v>0</v>
      </c>
      <c r="Z24" s="79">
        <v>0</v>
      </c>
      <c r="AA24" s="79">
        <v>0</v>
      </c>
      <c r="AB24" s="79">
        <v>0</v>
      </c>
      <c r="AC24" s="79">
        <v>0</v>
      </c>
      <c r="AD24" s="96" t="s">
        <v>233</v>
      </c>
      <c r="AE24" s="80"/>
      <c r="AF24" s="120">
        <v>491786108</v>
      </c>
      <c r="AG24" s="120">
        <v>82000000</v>
      </c>
      <c r="AH24" s="120">
        <v>96000000</v>
      </c>
      <c r="AI24" s="120">
        <v>48000000</v>
      </c>
      <c r="AJ24" s="120">
        <v>0</v>
      </c>
      <c r="AK24" s="97" t="s">
        <v>225</v>
      </c>
      <c r="AL24" s="80"/>
      <c r="AM24" s="120">
        <f>SUM(WPTable[[#This Row],[WRDWP Current FY Funding]:[WRDWP Current FY+4 Funding]])</f>
        <v>717786108</v>
      </c>
      <c r="AN24" s="81"/>
      <c r="AO24" s="81" t="s">
        <v>142</v>
      </c>
      <c r="AP24" s="80" t="s">
        <v>136</v>
      </c>
      <c r="AQ24" s="80" t="s">
        <v>137</v>
      </c>
      <c r="AR24" s="134">
        <f>+WPTable[[#This Row],[Projected Total Funding  (for RWSP/RPS Options Only)]]</f>
        <v>717786108</v>
      </c>
      <c r="AS24" s="122">
        <f t="shared" si="0"/>
        <v>717786108</v>
      </c>
      <c r="AT24" s="88">
        <v>0</v>
      </c>
      <c r="AU24" s="88">
        <v>0</v>
      </c>
      <c r="AV24" s="80">
        <v>0</v>
      </c>
      <c r="AW24" s="87">
        <v>0</v>
      </c>
      <c r="AX24" s="120">
        <f>+WPTable[[#This Row],[Total State Funding]]</f>
        <v>717786108</v>
      </c>
      <c r="AY24" s="76" t="s">
        <v>608</v>
      </c>
      <c r="AZ24" s="73"/>
    </row>
    <row r="25" spans="1:52" ht="86.4" x14ac:dyDescent="0.3">
      <c r="A25" s="71" t="s">
        <v>234</v>
      </c>
      <c r="B25" s="74" t="s">
        <v>127</v>
      </c>
      <c r="C25" s="71"/>
      <c r="D25" s="72" t="s">
        <v>215</v>
      </c>
      <c r="E25" s="74"/>
      <c r="F25" s="73"/>
      <c r="G25" s="73" t="s">
        <v>235</v>
      </c>
      <c r="H25" s="73" t="s">
        <v>127</v>
      </c>
      <c r="I25" s="75">
        <v>26.19239</v>
      </c>
      <c r="J25" s="75">
        <v>-80.452550000000002</v>
      </c>
      <c r="K25" s="73" t="s">
        <v>227</v>
      </c>
      <c r="L25" s="73" t="s">
        <v>131</v>
      </c>
      <c r="M25" s="112" t="s">
        <v>236</v>
      </c>
      <c r="N25" s="112" t="s">
        <v>236</v>
      </c>
      <c r="O25" s="73" t="s">
        <v>132</v>
      </c>
      <c r="P25" s="77">
        <v>44197</v>
      </c>
      <c r="Q25" s="90">
        <v>48214</v>
      </c>
      <c r="R25" s="73" t="s">
        <v>232</v>
      </c>
      <c r="S25" s="73" t="s">
        <v>140</v>
      </c>
      <c r="T25" s="78">
        <v>2018</v>
      </c>
      <c r="U25" s="73" t="s">
        <v>232</v>
      </c>
      <c r="V25" s="73"/>
      <c r="W25" s="73" t="s">
        <v>224</v>
      </c>
      <c r="X25" s="79">
        <v>0</v>
      </c>
      <c r="Y25" s="79">
        <v>0</v>
      </c>
      <c r="Z25" s="79">
        <v>0</v>
      </c>
      <c r="AA25" s="79">
        <v>0</v>
      </c>
      <c r="AB25" s="79">
        <v>0</v>
      </c>
      <c r="AC25" s="79">
        <v>0</v>
      </c>
      <c r="AD25" s="96" t="s">
        <v>237</v>
      </c>
      <c r="AE25" s="80"/>
      <c r="AF25" s="120">
        <v>10713427</v>
      </c>
      <c r="AG25" s="120">
        <v>0</v>
      </c>
      <c r="AH25" s="120">
        <v>192425000</v>
      </c>
      <c r="AI25" s="120">
        <v>243345000</v>
      </c>
      <c r="AJ25" s="120">
        <v>193510000</v>
      </c>
      <c r="AK25" s="97" t="s">
        <v>225</v>
      </c>
      <c r="AL25" s="80"/>
      <c r="AM25" s="120">
        <f>SUM(WPTable[[#This Row],[WRDWP Current FY Funding]:[WRDWP Current FY+4 Funding]])</f>
        <v>639993427</v>
      </c>
      <c r="AN25" s="81"/>
      <c r="AO25" s="81" t="s">
        <v>142</v>
      </c>
      <c r="AP25" s="80" t="s">
        <v>136</v>
      </c>
      <c r="AQ25" s="80" t="s">
        <v>137</v>
      </c>
      <c r="AR25" s="134">
        <f>+WPTable[[#This Row],[Projected Total Funding  (for RWSP/RPS Options Only)]]</f>
        <v>639993427</v>
      </c>
      <c r="AS25" s="122">
        <f t="shared" si="0"/>
        <v>639993427</v>
      </c>
      <c r="AT25" s="88">
        <v>0</v>
      </c>
      <c r="AU25" s="88">
        <v>0</v>
      </c>
      <c r="AV25" s="80">
        <v>0</v>
      </c>
      <c r="AW25" s="87">
        <v>0</v>
      </c>
      <c r="AX25" s="120">
        <f>+WPTable[[#This Row],[Total State Funding]]</f>
        <v>639993427</v>
      </c>
      <c r="AY25" s="76" t="s">
        <v>610</v>
      </c>
      <c r="AZ25" s="73"/>
    </row>
    <row r="26" spans="1:52" ht="118.8" x14ac:dyDescent="0.3">
      <c r="A26" s="71" t="s">
        <v>238</v>
      </c>
      <c r="B26" s="74" t="s">
        <v>127</v>
      </c>
      <c r="C26" s="71"/>
      <c r="D26" s="72" t="s">
        <v>215</v>
      </c>
      <c r="E26" s="74"/>
      <c r="F26" s="73"/>
      <c r="G26" s="73" t="s">
        <v>239</v>
      </c>
      <c r="H26" s="73" t="s">
        <v>127</v>
      </c>
      <c r="I26" s="75">
        <v>25.7621</v>
      </c>
      <c r="J26" s="75">
        <v>-80.673730000000006</v>
      </c>
      <c r="K26" s="73" t="s">
        <v>227</v>
      </c>
      <c r="L26" s="73" t="s">
        <v>131</v>
      </c>
      <c r="M26" s="112" t="s">
        <v>240</v>
      </c>
      <c r="N26" s="112" t="s">
        <v>241</v>
      </c>
      <c r="O26" s="73" t="s">
        <v>132</v>
      </c>
      <c r="P26" s="77">
        <v>45184</v>
      </c>
      <c r="Q26" s="90">
        <v>47483</v>
      </c>
      <c r="R26" s="73" t="s">
        <v>232</v>
      </c>
      <c r="S26" s="73" t="s">
        <v>140</v>
      </c>
      <c r="T26" s="78"/>
      <c r="U26" s="73" t="s">
        <v>232</v>
      </c>
      <c r="V26" s="73"/>
      <c r="W26" s="73" t="s">
        <v>224</v>
      </c>
      <c r="X26" s="79">
        <v>0</v>
      </c>
      <c r="Y26" s="79">
        <v>0</v>
      </c>
      <c r="Z26" s="79">
        <v>0</v>
      </c>
      <c r="AA26" s="79">
        <v>0</v>
      </c>
      <c r="AB26" s="79">
        <v>0</v>
      </c>
      <c r="AC26" s="79">
        <v>0</v>
      </c>
      <c r="AD26" s="96"/>
      <c r="AE26" s="80"/>
      <c r="AF26" s="120">
        <v>216540000</v>
      </c>
      <c r="AG26" s="120">
        <v>0</v>
      </c>
      <c r="AH26" s="120">
        <v>0</v>
      </c>
      <c r="AI26" s="120">
        <v>0</v>
      </c>
      <c r="AJ26" s="120">
        <v>0</v>
      </c>
      <c r="AK26" s="97" t="s">
        <v>225</v>
      </c>
      <c r="AL26" s="80"/>
      <c r="AM26" s="120">
        <f>SUM(WPTable[[#This Row],[WRDWP Current FY Funding]:[WRDWP Current FY+4 Funding]])</f>
        <v>216540000</v>
      </c>
      <c r="AN26" s="81"/>
      <c r="AO26" s="81"/>
      <c r="AP26" s="80"/>
      <c r="AQ26" s="80"/>
      <c r="AR26" s="134">
        <f>+WPTable[[#This Row],[Projected Total Funding  (for RWSP/RPS Options Only)]]</f>
        <v>216540000</v>
      </c>
      <c r="AS26" s="122">
        <f t="shared" si="0"/>
        <v>216540000</v>
      </c>
      <c r="AT26" s="88">
        <v>0</v>
      </c>
      <c r="AU26" s="88">
        <v>0</v>
      </c>
      <c r="AV26" s="80">
        <v>0</v>
      </c>
      <c r="AW26" s="87">
        <v>0</v>
      </c>
      <c r="AX26" s="120">
        <f>+WPTable[[#This Row],[Total State Funding]]</f>
        <v>216540000</v>
      </c>
      <c r="AY26" s="76" t="s">
        <v>611</v>
      </c>
      <c r="AZ26" s="73"/>
    </row>
    <row r="27" spans="1:52" ht="129.6" x14ac:dyDescent="0.3">
      <c r="A27" s="71" t="s">
        <v>242</v>
      </c>
      <c r="B27" s="74" t="s">
        <v>127</v>
      </c>
      <c r="C27" s="71"/>
      <c r="D27" s="72" t="s">
        <v>215</v>
      </c>
      <c r="E27" s="74"/>
      <c r="F27" s="73"/>
      <c r="G27" s="73" t="s">
        <v>243</v>
      </c>
      <c r="H27" s="73" t="s">
        <v>127</v>
      </c>
      <c r="I27" s="75">
        <v>26.172000000000001</v>
      </c>
      <c r="J27" s="75">
        <v>-80.894000000000005</v>
      </c>
      <c r="K27" s="73" t="s">
        <v>227</v>
      </c>
      <c r="L27" s="73" t="s">
        <v>131</v>
      </c>
      <c r="M27" s="112" t="s">
        <v>244</v>
      </c>
      <c r="N27" s="112" t="s">
        <v>244</v>
      </c>
      <c r="O27" s="73" t="s">
        <v>132</v>
      </c>
      <c r="P27" s="77">
        <v>45412</v>
      </c>
      <c r="Q27" s="90">
        <v>36525</v>
      </c>
      <c r="R27" s="73" t="s">
        <v>232</v>
      </c>
      <c r="S27" s="73" t="s">
        <v>140</v>
      </c>
      <c r="T27" s="78"/>
      <c r="U27" s="73" t="s">
        <v>232</v>
      </c>
      <c r="V27" s="73"/>
      <c r="W27" s="73"/>
      <c r="X27" s="79">
        <v>0</v>
      </c>
      <c r="Y27" s="79">
        <v>0</v>
      </c>
      <c r="Z27" s="79">
        <v>0</v>
      </c>
      <c r="AA27" s="79">
        <v>0</v>
      </c>
      <c r="AB27" s="79">
        <v>0</v>
      </c>
      <c r="AC27" s="79">
        <v>0</v>
      </c>
      <c r="AD27" s="96"/>
      <c r="AE27" s="80"/>
      <c r="AF27" s="120">
        <v>20000000</v>
      </c>
      <c r="AG27" s="120">
        <v>24621000</v>
      </c>
      <c r="AH27" s="120">
        <v>37620200</v>
      </c>
      <c r="AI27" s="120">
        <v>39711580</v>
      </c>
      <c r="AJ27" s="120">
        <v>61507600</v>
      </c>
      <c r="AK27" s="97" t="s">
        <v>225</v>
      </c>
      <c r="AL27" s="80"/>
      <c r="AM27" s="120">
        <f>SUM(WPTable[[#This Row],[WRDWP Current FY Funding]:[WRDWP Current FY+4 Funding]])</f>
        <v>183460380</v>
      </c>
      <c r="AN27" s="81"/>
      <c r="AO27" s="81"/>
      <c r="AP27" s="80"/>
      <c r="AQ27" s="80"/>
      <c r="AR27" s="134">
        <f>+WPTable[[#This Row],[Projected Total Funding  (for RWSP/RPS Options Only)]]</f>
        <v>183460380</v>
      </c>
      <c r="AS27" s="122">
        <f t="shared" si="0"/>
        <v>183460380</v>
      </c>
      <c r="AT27" s="88">
        <v>0</v>
      </c>
      <c r="AU27" s="88">
        <v>0</v>
      </c>
      <c r="AV27" s="80">
        <v>0</v>
      </c>
      <c r="AW27" s="87">
        <v>0</v>
      </c>
      <c r="AX27" s="120">
        <f>+WPTable[[#This Row],[Total State Funding]]</f>
        <v>183460380</v>
      </c>
      <c r="AY27" s="76" t="s">
        <v>612</v>
      </c>
      <c r="AZ27" s="73"/>
    </row>
    <row r="28" spans="1:52" ht="79.2" x14ac:dyDescent="0.3">
      <c r="A28" s="71" t="s">
        <v>247</v>
      </c>
      <c r="B28" s="74" t="s">
        <v>127</v>
      </c>
      <c r="C28" s="71"/>
      <c r="D28" s="72" t="s">
        <v>215</v>
      </c>
      <c r="E28" s="74"/>
      <c r="F28" s="73"/>
      <c r="G28" s="73" t="s">
        <v>248</v>
      </c>
      <c r="H28" s="73" t="s">
        <v>127</v>
      </c>
      <c r="I28" s="75">
        <v>26.081365000000002</v>
      </c>
      <c r="J28" s="75">
        <v>-80.422516999999999</v>
      </c>
      <c r="K28" s="73" t="s">
        <v>218</v>
      </c>
      <c r="L28" s="73" t="s">
        <v>131</v>
      </c>
      <c r="M28" s="112" t="s">
        <v>249</v>
      </c>
      <c r="N28" s="112" t="s">
        <v>250</v>
      </c>
      <c r="O28" s="73" t="s">
        <v>132</v>
      </c>
      <c r="P28" s="77">
        <v>46022</v>
      </c>
      <c r="Q28" s="77">
        <v>12784</v>
      </c>
      <c r="R28" s="73" t="s">
        <v>251</v>
      </c>
      <c r="S28" s="73" t="s">
        <v>140</v>
      </c>
      <c r="T28" s="78"/>
      <c r="U28" s="73" t="s">
        <v>246</v>
      </c>
      <c r="V28" s="73"/>
      <c r="W28" s="73"/>
      <c r="X28" s="79">
        <v>0</v>
      </c>
      <c r="Y28" s="79">
        <v>0</v>
      </c>
      <c r="Z28" s="79">
        <v>0</v>
      </c>
      <c r="AA28" s="79">
        <v>0</v>
      </c>
      <c r="AB28" s="79">
        <v>0</v>
      </c>
      <c r="AC28" s="79">
        <v>0</v>
      </c>
      <c r="AD28" s="96"/>
      <c r="AE28" s="80"/>
      <c r="AF28" s="120">
        <v>0</v>
      </c>
      <c r="AG28" s="120">
        <v>5000000</v>
      </c>
      <c r="AH28" s="120">
        <v>5000000</v>
      </c>
      <c r="AI28" s="120">
        <v>0</v>
      </c>
      <c r="AJ28" s="120">
        <v>0</v>
      </c>
      <c r="AK28" s="97" t="s">
        <v>225</v>
      </c>
      <c r="AL28" s="80"/>
      <c r="AM28" s="120">
        <f>SUM(WPTable[[#This Row],[WRDWP Current FY Funding]:[WRDWP Current FY+4 Funding]])</f>
        <v>10000000</v>
      </c>
      <c r="AN28" s="81"/>
      <c r="AO28" s="81"/>
      <c r="AP28" s="80"/>
      <c r="AQ28" s="80"/>
      <c r="AR28" s="134">
        <f>+WPTable[[#This Row],[Projected Total Funding  (for RWSP/RPS Options Only)]]</f>
        <v>10000000</v>
      </c>
      <c r="AS28" s="122">
        <f t="shared" si="0"/>
        <v>10000000</v>
      </c>
      <c r="AT28" s="88">
        <v>0</v>
      </c>
      <c r="AU28" s="88">
        <v>0</v>
      </c>
      <c r="AV28" s="80">
        <v>0</v>
      </c>
      <c r="AW28" s="87">
        <v>0</v>
      </c>
      <c r="AX28" s="120">
        <f>+WPTable[[#This Row],[Total State Funding]]</f>
        <v>10000000</v>
      </c>
      <c r="AY28" s="76" t="s">
        <v>613</v>
      </c>
      <c r="AZ28" s="73"/>
    </row>
    <row r="29" spans="1:52" ht="72" x14ac:dyDescent="0.3">
      <c r="A29" s="71" t="s">
        <v>252</v>
      </c>
      <c r="B29" s="74" t="s">
        <v>127</v>
      </c>
      <c r="C29" s="71">
        <v>2014</v>
      </c>
      <c r="D29" s="72" t="s">
        <v>215</v>
      </c>
      <c r="E29" s="74"/>
      <c r="F29" s="73"/>
      <c r="G29" s="73" t="s">
        <v>253</v>
      </c>
      <c r="H29" s="73" t="s">
        <v>127</v>
      </c>
      <c r="I29" s="75">
        <v>27.153727</v>
      </c>
      <c r="J29" s="75">
        <v>-80.921047000000002</v>
      </c>
      <c r="K29" s="73" t="s">
        <v>218</v>
      </c>
      <c r="L29" s="73" t="s">
        <v>219</v>
      </c>
      <c r="M29" s="112" t="s">
        <v>254</v>
      </c>
      <c r="N29" s="112" t="s">
        <v>255</v>
      </c>
      <c r="O29" s="73" t="s">
        <v>158</v>
      </c>
      <c r="P29" s="77">
        <v>36526</v>
      </c>
      <c r="Q29" s="77">
        <v>36525</v>
      </c>
      <c r="R29" s="73" t="s">
        <v>256</v>
      </c>
      <c r="S29" s="73" t="s">
        <v>257</v>
      </c>
      <c r="T29" s="78">
        <v>2014</v>
      </c>
      <c r="U29" s="73" t="s">
        <v>256</v>
      </c>
      <c r="V29" s="73"/>
      <c r="W29" s="73" t="s">
        <v>224</v>
      </c>
      <c r="X29" s="79">
        <v>0</v>
      </c>
      <c r="Y29" s="79">
        <v>0</v>
      </c>
      <c r="Z29" s="79">
        <v>0</v>
      </c>
      <c r="AA29" s="79">
        <v>0</v>
      </c>
      <c r="AB29" s="79">
        <v>0</v>
      </c>
      <c r="AC29" s="79">
        <v>0</v>
      </c>
      <c r="AD29" s="96"/>
      <c r="AE29" s="80"/>
      <c r="AF29" s="120">
        <v>50000000</v>
      </c>
      <c r="AG29" s="120">
        <v>50000000</v>
      </c>
      <c r="AH29" s="120">
        <v>50000000</v>
      </c>
      <c r="AI29" s="120">
        <v>50000000</v>
      </c>
      <c r="AJ29" s="120">
        <v>50000000</v>
      </c>
      <c r="AK29" s="97" t="s">
        <v>225</v>
      </c>
      <c r="AL29" s="80"/>
      <c r="AM29" s="120">
        <f>SUM(WPTable[[#This Row],[WRDWP Current FY Funding]:[WRDWP Current FY+4 Funding]])</f>
        <v>250000000</v>
      </c>
      <c r="AN29" s="81"/>
      <c r="AO29" s="81" t="s">
        <v>142</v>
      </c>
      <c r="AP29" s="80" t="s">
        <v>136</v>
      </c>
      <c r="AQ29" s="80" t="s">
        <v>137</v>
      </c>
      <c r="AR29" s="134">
        <f>+WPTable[[#This Row],[Projected Total Funding  (for RWSP/RPS Options Only)]]</f>
        <v>250000000</v>
      </c>
      <c r="AS29" s="122">
        <f t="shared" si="0"/>
        <v>250000000</v>
      </c>
      <c r="AT29" s="88">
        <v>0</v>
      </c>
      <c r="AU29" s="88">
        <v>0</v>
      </c>
      <c r="AV29" s="80">
        <v>0</v>
      </c>
      <c r="AW29" s="87">
        <v>0</v>
      </c>
      <c r="AX29" s="120">
        <f>+WPTable[[#This Row],[Total State Funding]]</f>
        <v>250000000</v>
      </c>
      <c r="AY29" s="76" t="s">
        <v>614</v>
      </c>
      <c r="AZ29" s="73"/>
    </row>
    <row r="30" spans="1:52" ht="187.2" x14ac:dyDescent="0.3">
      <c r="A30" s="71" t="s">
        <v>258</v>
      </c>
      <c r="B30" s="74" t="s">
        <v>127</v>
      </c>
      <c r="C30" s="71">
        <v>2013</v>
      </c>
      <c r="D30" s="72" t="s">
        <v>215</v>
      </c>
      <c r="E30" s="74"/>
      <c r="F30" s="73"/>
      <c r="G30" s="73" t="s">
        <v>259</v>
      </c>
      <c r="H30" s="73" t="s">
        <v>127</v>
      </c>
      <c r="I30" s="75">
        <v>26.838000000000001</v>
      </c>
      <c r="J30" s="75">
        <v>-80.281000000000006</v>
      </c>
      <c r="K30" s="73" t="s">
        <v>218</v>
      </c>
      <c r="L30" s="73" t="s">
        <v>219</v>
      </c>
      <c r="M30" s="112" t="s">
        <v>260</v>
      </c>
      <c r="N30" s="112" t="s">
        <v>261</v>
      </c>
      <c r="O30" s="73" t="s">
        <v>132</v>
      </c>
      <c r="P30" s="77">
        <v>45658</v>
      </c>
      <c r="Q30" s="90">
        <v>48487</v>
      </c>
      <c r="R30" s="73" t="s">
        <v>262</v>
      </c>
      <c r="S30" s="73" t="s">
        <v>140</v>
      </c>
      <c r="T30" s="78">
        <v>2018</v>
      </c>
      <c r="U30" s="73" t="s">
        <v>262</v>
      </c>
      <c r="V30" s="73"/>
      <c r="W30" s="73" t="s">
        <v>224</v>
      </c>
      <c r="X30" s="79">
        <v>0</v>
      </c>
      <c r="Y30" s="79">
        <v>0</v>
      </c>
      <c r="Z30" s="79">
        <v>0</v>
      </c>
      <c r="AA30" s="79">
        <v>0</v>
      </c>
      <c r="AB30" s="79">
        <v>2577.6</v>
      </c>
      <c r="AC30" s="79">
        <v>0</v>
      </c>
      <c r="AD30" s="96"/>
      <c r="AE30" s="80"/>
      <c r="AF30" s="120">
        <v>5450000</v>
      </c>
      <c r="AG30" s="120">
        <v>6458623</v>
      </c>
      <c r="AH30" s="120">
        <v>1200000</v>
      </c>
      <c r="AI30" s="120">
        <v>0</v>
      </c>
      <c r="AJ30" s="120">
        <v>0</v>
      </c>
      <c r="AK30" s="97" t="s">
        <v>225</v>
      </c>
      <c r="AL30" s="80"/>
      <c r="AM30" s="120">
        <f>SUM(WPTable[[#This Row],[WRDWP Current FY Funding]:[WRDWP Current FY+4 Funding]])</f>
        <v>13108623</v>
      </c>
      <c r="AN30" s="81"/>
      <c r="AO30" s="81" t="s">
        <v>142</v>
      </c>
      <c r="AP30" s="80" t="s">
        <v>136</v>
      </c>
      <c r="AQ30" s="80" t="s">
        <v>137</v>
      </c>
      <c r="AR30" s="134">
        <f>+WPTable[[#This Row],[Projected Total Funding  (for RWSP/RPS Options Only)]]</f>
        <v>13108623</v>
      </c>
      <c r="AS30" s="122">
        <f t="shared" si="0"/>
        <v>13108623</v>
      </c>
      <c r="AT30" s="88">
        <v>0</v>
      </c>
      <c r="AU30" s="88">
        <v>0</v>
      </c>
      <c r="AV30" s="80">
        <v>0</v>
      </c>
      <c r="AW30" s="87">
        <v>0</v>
      </c>
      <c r="AX30" s="120">
        <f>+WPTable[[#This Row],[Total State Funding]]</f>
        <v>13108623</v>
      </c>
      <c r="AY30" s="76" t="s">
        <v>615</v>
      </c>
      <c r="AZ30" s="73"/>
    </row>
    <row r="31" spans="1:52" ht="92.4" x14ac:dyDescent="0.3">
      <c r="A31" s="71" t="s">
        <v>263</v>
      </c>
      <c r="B31" s="74" t="s">
        <v>127</v>
      </c>
      <c r="C31" s="71">
        <v>2013</v>
      </c>
      <c r="D31" s="72" t="s">
        <v>215</v>
      </c>
      <c r="E31" s="74"/>
      <c r="F31" s="73"/>
      <c r="G31" s="73" t="s">
        <v>264</v>
      </c>
      <c r="H31" s="73" t="s">
        <v>127</v>
      </c>
      <c r="I31" s="75">
        <v>26.255022</v>
      </c>
      <c r="J31" s="75">
        <v>-80.984999999999999</v>
      </c>
      <c r="K31" s="73" t="s">
        <v>227</v>
      </c>
      <c r="L31" s="73" t="s">
        <v>219</v>
      </c>
      <c r="M31" s="112" t="s">
        <v>265</v>
      </c>
      <c r="N31" s="112" t="s">
        <v>266</v>
      </c>
      <c r="O31" s="73" t="s">
        <v>158</v>
      </c>
      <c r="P31" s="77">
        <v>36526</v>
      </c>
      <c r="Q31" s="77">
        <v>36525</v>
      </c>
      <c r="R31" s="73" t="s">
        <v>267</v>
      </c>
      <c r="S31" s="73" t="s">
        <v>140</v>
      </c>
      <c r="T31" s="78">
        <v>2013</v>
      </c>
      <c r="U31" s="73" t="s">
        <v>232</v>
      </c>
      <c r="V31" s="73"/>
      <c r="W31" s="73" t="s">
        <v>224</v>
      </c>
      <c r="X31" s="79">
        <v>0</v>
      </c>
      <c r="Y31" s="79">
        <v>0</v>
      </c>
      <c r="Z31" s="79">
        <v>0</v>
      </c>
      <c r="AA31" s="79">
        <v>0</v>
      </c>
      <c r="AB31" s="79">
        <v>0</v>
      </c>
      <c r="AC31" s="79">
        <v>0</v>
      </c>
      <c r="AD31" s="96"/>
      <c r="AE31" s="80"/>
      <c r="AF31" s="120">
        <v>5000000</v>
      </c>
      <c r="AG31" s="120">
        <v>0</v>
      </c>
      <c r="AH31" s="120">
        <v>2500000</v>
      </c>
      <c r="AI31" s="120">
        <v>5000000</v>
      </c>
      <c r="AJ31" s="120">
        <v>5000000</v>
      </c>
      <c r="AK31" s="97" t="s">
        <v>225</v>
      </c>
      <c r="AL31" s="80"/>
      <c r="AM31" s="120">
        <f>SUM(WPTable[[#This Row],[WRDWP Current FY Funding]:[WRDWP Current FY+4 Funding]])</f>
        <v>17500000</v>
      </c>
      <c r="AN31" s="81"/>
      <c r="AO31" s="81" t="s">
        <v>142</v>
      </c>
      <c r="AP31" s="80" t="s">
        <v>136</v>
      </c>
      <c r="AQ31" s="80" t="s">
        <v>137</v>
      </c>
      <c r="AR31" s="134">
        <f>+WPTable[[#This Row],[Projected Total Funding  (for RWSP/RPS Options Only)]]</f>
        <v>17500000</v>
      </c>
      <c r="AS31" s="122">
        <f t="shared" si="0"/>
        <v>17500000</v>
      </c>
      <c r="AT31" s="88">
        <v>0</v>
      </c>
      <c r="AU31" s="88">
        <v>0</v>
      </c>
      <c r="AV31" s="80">
        <v>0</v>
      </c>
      <c r="AW31" s="87">
        <v>0</v>
      </c>
      <c r="AX31" s="120">
        <f>+WPTable[[#This Row],[Total State Funding]]</f>
        <v>17500000</v>
      </c>
      <c r="AY31" s="76" t="s">
        <v>616</v>
      </c>
      <c r="AZ31" s="73"/>
    </row>
    <row r="32" spans="1:52" ht="145.19999999999999" x14ac:dyDescent="0.3">
      <c r="A32" s="71" t="s">
        <v>268</v>
      </c>
      <c r="B32" s="74" t="s">
        <v>127</v>
      </c>
      <c r="C32" s="71"/>
      <c r="D32" s="72" t="s">
        <v>215</v>
      </c>
      <c r="E32" s="74"/>
      <c r="F32" s="73"/>
      <c r="G32" s="73" t="s">
        <v>269</v>
      </c>
      <c r="H32" s="73" t="s">
        <v>127</v>
      </c>
      <c r="I32" s="75">
        <v>25.55</v>
      </c>
      <c r="J32" s="75">
        <v>-80.56</v>
      </c>
      <c r="K32" s="73" t="s">
        <v>227</v>
      </c>
      <c r="L32" s="73" t="s">
        <v>131</v>
      </c>
      <c r="M32" s="112" t="s">
        <v>270</v>
      </c>
      <c r="N32" s="112" t="s">
        <v>271</v>
      </c>
      <c r="O32" s="73" t="s">
        <v>158</v>
      </c>
      <c r="P32" s="77">
        <v>45931</v>
      </c>
      <c r="Q32" s="77">
        <v>48213</v>
      </c>
      <c r="R32" s="73" t="s">
        <v>272</v>
      </c>
      <c r="S32" s="73" t="s">
        <v>140</v>
      </c>
      <c r="T32" s="78"/>
      <c r="U32" s="73" t="s">
        <v>273</v>
      </c>
      <c r="V32" s="73"/>
      <c r="W32" s="73" t="s">
        <v>224</v>
      </c>
      <c r="X32" s="79">
        <v>0</v>
      </c>
      <c r="Y32" s="79">
        <v>0</v>
      </c>
      <c r="Z32" s="79">
        <v>0</v>
      </c>
      <c r="AA32" s="79">
        <v>0</v>
      </c>
      <c r="AB32" s="79">
        <v>0</v>
      </c>
      <c r="AC32" s="79">
        <v>0</v>
      </c>
      <c r="AD32" s="96"/>
      <c r="AE32" s="80"/>
      <c r="AF32" s="120">
        <v>0</v>
      </c>
      <c r="AG32" s="120">
        <v>110000000</v>
      </c>
      <c r="AH32" s="120">
        <v>66536000</v>
      </c>
      <c r="AI32" s="120">
        <v>10464000</v>
      </c>
      <c r="AJ32" s="120">
        <v>0</v>
      </c>
      <c r="AK32" s="97" t="s">
        <v>225</v>
      </c>
      <c r="AL32" s="80"/>
      <c r="AM32" s="120">
        <f>SUM(WPTable[[#This Row],[WRDWP Current FY Funding]:[WRDWP Current FY+4 Funding]])</f>
        <v>187000000</v>
      </c>
      <c r="AN32" s="81"/>
      <c r="AO32" s="81"/>
      <c r="AP32" s="80" t="s">
        <v>137</v>
      </c>
      <c r="AQ32" s="80" t="s">
        <v>137</v>
      </c>
      <c r="AR32" s="134">
        <f>+WPTable[[#This Row],[Projected Total Funding  (for RWSP/RPS Options Only)]]</f>
        <v>187000000</v>
      </c>
      <c r="AS32" s="122">
        <f t="shared" si="0"/>
        <v>187000000</v>
      </c>
      <c r="AT32" s="88">
        <v>0</v>
      </c>
      <c r="AU32" s="88">
        <v>0</v>
      </c>
      <c r="AV32" s="80">
        <v>0</v>
      </c>
      <c r="AW32" s="87">
        <v>0</v>
      </c>
      <c r="AX32" s="120">
        <f>+WPTable[[#This Row],[Total State Funding]]</f>
        <v>187000000</v>
      </c>
      <c r="AY32" s="76" t="s">
        <v>617</v>
      </c>
      <c r="AZ32" s="73"/>
    </row>
    <row r="33" spans="1:52" ht="86.4" x14ac:dyDescent="0.3">
      <c r="A33" s="114"/>
      <c r="B33" s="115" t="s">
        <v>127</v>
      </c>
      <c r="C33" s="116"/>
      <c r="D33" s="76" t="s">
        <v>588</v>
      </c>
      <c r="E33" s="115"/>
      <c r="F33" s="76"/>
      <c r="G33" s="76" t="s">
        <v>565</v>
      </c>
      <c r="H33" s="76" t="s">
        <v>562</v>
      </c>
      <c r="I33" s="117">
        <v>26.086275000000001</v>
      </c>
      <c r="J33" s="117">
        <v>-80.139240000000001</v>
      </c>
      <c r="K33" s="76" t="s">
        <v>178</v>
      </c>
      <c r="L33" s="76" t="s">
        <v>131</v>
      </c>
      <c r="M33" s="118" t="s">
        <v>585</v>
      </c>
      <c r="N33" s="118" t="s">
        <v>585</v>
      </c>
      <c r="O33" s="76" t="s">
        <v>132</v>
      </c>
      <c r="P33" s="90">
        <v>45931</v>
      </c>
      <c r="Q33" s="90">
        <v>46721</v>
      </c>
      <c r="R33" s="76" t="s">
        <v>139</v>
      </c>
      <c r="S33" s="76" t="s">
        <v>140</v>
      </c>
      <c r="T33" s="89"/>
      <c r="U33" s="76"/>
      <c r="V33" s="76"/>
      <c r="W33" s="76"/>
      <c r="X33" s="119"/>
      <c r="Y33" s="119">
        <v>2.0301369863013698E-2</v>
      </c>
      <c r="Z33" s="119"/>
      <c r="AA33" s="119"/>
      <c r="AB33" s="119"/>
      <c r="AC33" s="119"/>
      <c r="AD33" s="115"/>
      <c r="AE33" s="120"/>
      <c r="AF33" s="120"/>
      <c r="AG33" s="120"/>
      <c r="AH33" s="120"/>
      <c r="AI33" s="120"/>
      <c r="AJ33" s="120"/>
      <c r="AK33" s="124" t="s">
        <v>179</v>
      </c>
      <c r="AL33" s="120"/>
      <c r="AM33" s="120"/>
      <c r="AN33" s="121"/>
      <c r="AO33" s="121" t="s">
        <v>528</v>
      </c>
      <c r="AP33" s="120"/>
      <c r="AQ33" s="120"/>
      <c r="AR33" s="120">
        <v>25500</v>
      </c>
      <c r="AS33" s="122">
        <f t="shared" si="0"/>
        <v>25500</v>
      </c>
      <c r="AT33" s="120"/>
      <c r="AU33" s="120"/>
      <c r="AV33" s="120">
        <f>+WPTable[[#This Row],[Total Construction Costs]]-WPTable[[#This Row],[Total State Funding]]-WPTable[[#This Row],[Total District Funding]]-WPTable[[#This Row],[Total Land Acquisition Funding by District or State]]</f>
        <v>25500</v>
      </c>
      <c r="AW33" s="120">
        <v>51000</v>
      </c>
      <c r="AX33" s="120">
        <f>+WPTable[[#This Row],[Total Construction Costs]]</f>
        <v>51000</v>
      </c>
      <c r="AY33" s="76" t="s">
        <v>618</v>
      </c>
      <c r="AZ33" s="76"/>
    </row>
    <row r="34" spans="1:52" ht="43.2" x14ac:dyDescent="0.3">
      <c r="A34" s="114"/>
      <c r="B34" s="115" t="s">
        <v>127</v>
      </c>
      <c r="C34" s="116"/>
      <c r="D34" s="76" t="s">
        <v>555</v>
      </c>
      <c r="E34" s="115"/>
      <c r="F34" s="76"/>
      <c r="G34" s="76" t="s">
        <v>566</v>
      </c>
      <c r="H34" s="76" t="s">
        <v>552</v>
      </c>
      <c r="I34" s="117">
        <v>25.733173000000001</v>
      </c>
      <c r="J34" s="117">
        <v>-80.255600000000001</v>
      </c>
      <c r="K34" s="76" t="s">
        <v>178</v>
      </c>
      <c r="L34" s="76" t="s">
        <v>131</v>
      </c>
      <c r="M34" s="118" t="s">
        <v>584</v>
      </c>
      <c r="N34" s="118" t="s">
        <v>584</v>
      </c>
      <c r="O34" s="76" t="s">
        <v>132</v>
      </c>
      <c r="P34" s="90">
        <v>45931</v>
      </c>
      <c r="Q34" s="90">
        <v>46721</v>
      </c>
      <c r="R34" s="76" t="s">
        <v>200</v>
      </c>
      <c r="S34" s="76" t="s">
        <v>140</v>
      </c>
      <c r="T34" s="89"/>
      <c r="U34" s="76"/>
      <c r="V34" s="76"/>
      <c r="W34" s="76"/>
      <c r="X34" s="119"/>
      <c r="Y34" s="119">
        <v>1.452054794520548E-2</v>
      </c>
      <c r="Z34" s="119"/>
      <c r="AA34" s="119"/>
      <c r="AB34" s="119"/>
      <c r="AC34" s="119"/>
      <c r="AD34" s="115"/>
      <c r="AE34" s="120"/>
      <c r="AF34" s="120"/>
      <c r="AG34" s="120"/>
      <c r="AH34" s="120"/>
      <c r="AI34" s="120"/>
      <c r="AJ34" s="120"/>
      <c r="AK34" s="124" t="s">
        <v>179</v>
      </c>
      <c r="AL34" s="120"/>
      <c r="AM34" s="120"/>
      <c r="AN34" s="121"/>
      <c r="AO34" s="121" t="s">
        <v>528</v>
      </c>
      <c r="AP34" s="120"/>
      <c r="AQ34" s="120"/>
      <c r="AR34" s="120">
        <v>22500</v>
      </c>
      <c r="AS34" s="122">
        <f t="shared" si="0"/>
        <v>22500</v>
      </c>
      <c r="AT34" s="120"/>
      <c r="AU34" s="120"/>
      <c r="AV34" s="120">
        <f>+WPTable[[#This Row],[Total Construction Costs]]-WPTable[[#This Row],[Total State Funding]]-WPTable[[#This Row],[Total District Funding]]-WPTable[[#This Row],[Total Land Acquisition Funding by District or State]]</f>
        <v>22500</v>
      </c>
      <c r="AW34" s="120">
        <v>45000</v>
      </c>
      <c r="AX34" s="120">
        <f>+WPTable[[#This Row],[Total Construction Costs]]</f>
        <v>45000</v>
      </c>
      <c r="AY34" s="76" t="s">
        <v>618</v>
      </c>
      <c r="AZ34" s="76"/>
    </row>
    <row r="35" spans="1:52" ht="39.6" x14ac:dyDescent="0.3">
      <c r="A35" s="114"/>
      <c r="B35" s="115" t="s">
        <v>127</v>
      </c>
      <c r="C35" s="116"/>
      <c r="D35" s="76" t="s">
        <v>590</v>
      </c>
      <c r="E35" s="115"/>
      <c r="F35" s="76"/>
      <c r="G35" s="76" t="s">
        <v>187</v>
      </c>
      <c r="H35" s="76" t="s">
        <v>563</v>
      </c>
      <c r="I35" s="117">
        <v>24.559699999999999</v>
      </c>
      <c r="J35" s="117">
        <v>-81.734199999999902</v>
      </c>
      <c r="K35" s="76" t="s">
        <v>178</v>
      </c>
      <c r="L35" s="76" t="s">
        <v>131</v>
      </c>
      <c r="M35" s="118" t="s">
        <v>583</v>
      </c>
      <c r="N35" s="118" t="s">
        <v>583</v>
      </c>
      <c r="O35" s="76" t="s">
        <v>132</v>
      </c>
      <c r="P35" s="90">
        <v>45931</v>
      </c>
      <c r="Q35" s="90">
        <v>46721</v>
      </c>
      <c r="R35" s="76" t="s">
        <v>587</v>
      </c>
      <c r="S35" s="76" t="s">
        <v>140</v>
      </c>
      <c r="T35" s="89"/>
      <c r="U35" s="76"/>
      <c r="V35" s="76"/>
      <c r="W35" s="76"/>
      <c r="X35" s="119"/>
      <c r="Y35" s="119">
        <v>6.3013698630136981E-3</v>
      </c>
      <c r="Z35" s="119"/>
      <c r="AA35" s="119"/>
      <c r="AB35" s="119"/>
      <c r="AC35" s="119"/>
      <c r="AD35" s="115"/>
      <c r="AE35" s="120"/>
      <c r="AF35" s="120"/>
      <c r="AG35" s="120"/>
      <c r="AH35" s="120"/>
      <c r="AI35" s="120"/>
      <c r="AJ35" s="120"/>
      <c r="AK35" s="124" t="s">
        <v>179</v>
      </c>
      <c r="AL35" s="120"/>
      <c r="AM35" s="120"/>
      <c r="AN35" s="121"/>
      <c r="AO35" s="121" t="s">
        <v>528</v>
      </c>
      <c r="AP35" s="120"/>
      <c r="AQ35" s="120"/>
      <c r="AR35" s="120">
        <v>18125</v>
      </c>
      <c r="AS35" s="122">
        <f t="shared" si="0"/>
        <v>18125</v>
      </c>
      <c r="AT35" s="120"/>
      <c r="AU35" s="120"/>
      <c r="AV35" s="120">
        <f>+WPTable[[#This Row],[Total Construction Costs]]-WPTable[[#This Row],[Total State Funding]]-WPTable[[#This Row],[Total District Funding]]-WPTable[[#This Row],[Total Land Acquisition Funding by District or State]]</f>
        <v>18125</v>
      </c>
      <c r="AW35" s="120">
        <v>36250</v>
      </c>
      <c r="AX35" s="120">
        <f>+WPTable[[#This Row],[Total Construction Costs]]</f>
        <v>36250</v>
      </c>
      <c r="AY35" s="76" t="s">
        <v>618</v>
      </c>
      <c r="AZ35" s="76"/>
    </row>
    <row r="36" spans="1:52" ht="79.2" x14ac:dyDescent="0.3">
      <c r="A36" s="114"/>
      <c r="B36" s="115" t="s">
        <v>127</v>
      </c>
      <c r="C36" s="116"/>
      <c r="D36" s="76" t="s">
        <v>591</v>
      </c>
      <c r="E36" s="115"/>
      <c r="F36" s="76"/>
      <c r="G36" s="76" t="s">
        <v>567</v>
      </c>
      <c r="H36" s="76" t="s">
        <v>564</v>
      </c>
      <c r="I36" s="117">
        <v>26.451969999999999</v>
      </c>
      <c r="J36" s="117">
        <v>-81.814179999999993</v>
      </c>
      <c r="K36" s="76" t="s">
        <v>178</v>
      </c>
      <c r="L36" s="76" t="s">
        <v>131</v>
      </c>
      <c r="M36" s="118" t="s">
        <v>582</v>
      </c>
      <c r="N36" s="118" t="s">
        <v>582</v>
      </c>
      <c r="O36" s="76" t="s">
        <v>132</v>
      </c>
      <c r="P36" s="90">
        <v>45931</v>
      </c>
      <c r="Q36" s="90">
        <v>46721</v>
      </c>
      <c r="R36" s="76" t="s">
        <v>156</v>
      </c>
      <c r="S36" s="76" t="s">
        <v>157</v>
      </c>
      <c r="T36" s="89"/>
      <c r="U36" s="76"/>
      <c r="V36" s="76"/>
      <c r="W36" s="76"/>
      <c r="X36" s="119"/>
      <c r="Y36" s="119">
        <v>1.3698630136986301E-3</v>
      </c>
      <c r="Z36" s="119"/>
      <c r="AA36" s="119"/>
      <c r="AB36" s="119"/>
      <c r="AC36" s="119"/>
      <c r="AD36" s="115"/>
      <c r="AE36" s="120"/>
      <c r="AF36" s="120"/>
      <c r="AG36" s="120"/>
      <c r="AH36" s="120"/>
      <c r="AI36" s="120"/>
      <c r="AJ36" s="120"/>
      <c r="AK36" s="124" t="s">
        <v>179</v>
      </c>
      <c r="AL36" s="120"/>
      <c r="AM36" s="120"/>
      <c r="AN36" s="121"/>
      <c r="AO36" s="121" t="s">
        <v>528</v>
      </c>
      <c r="AP36" s="120"/>
      <c r="AQ36" s="120"/>
      <c r="AR36" s="120">
        <v>25000</v>
      </c>
      <c r="AS36" s="122">
        <f t="shared" si="0"/>
        <v>25000</v>
      </c>
      <c r="AT36" s="120"/>
      <c r="AU36" s="120"/>
      <c r="AV36" s="120">
        <f>+WPTable[[#This Row],[Total Construction Costs]]-WPTable[[#This Row],[Total State Funding]]-WPTable[[#This Row],[Total District Funding]]-WPTable[[#This Row],[Total Land Acquisition Funding by District or State]]</f>
        <v>25000</v>
      </c>
      <c r="AW36" s="120">
        <v>50000</v>
      </c>
      <c r="AX36" s="120">
        <f>+WPTable[[#This Row],[Total Construction Costs]]</f>
        <v>50000</v>
      </c>
      <c r="AY36" s="76" t="s">
        <v>618</v>
      </c>
      <c r="AZ36" s="76"/>
    </row>
    <row r="37" spans="1:52" ht="28.8" x14ac:dyDescent="0.3">
      <c r="A37" s="114"/>
      <c r="B37" s="115" t="s">
        <v>127</v>
      </c>
      <c r="C37" s="116"/>
      <c r="D37" s="76" t="s">
        <v>589</v>
      </c>
      <c r="E37" s="115"/>
      <c r="F37" s="76"/>
      <c r="G37" s="76" t="s">
        <v>607</v>
      </c>
      <c r="H37" s="76" t="s">
        <v>245</v>
      </c>
      <c r="I37" s="117"/>
      <c r="J37" s="117"/>
      <c r="K37" s="76" t="s">
        <v>178</v>
      </c>
      <c r="L37" s="76" t="s">
        <v>131</v>
      </c>
      <c r="M37" s="118" t="s">
        <v>586</v>
      </c>
      <c r="N37" s="118" t="s">
        <v>586</v>
      </c>
      <c r="O37" s="76" t="s">
        <v>132</v>
      </c>
      <c r="P37" s="90">
        <v>45931</v>
      </c>
      <c r="Q37" s="90">
        <v>46721</v>
      </c>
      <c r="R37" s="76" t="s">
        <v>245</v>
      </c>
      <c r="S37" s="76" t="s">
        <v>493</v>
      </c>
      <c r="T37" s="89"/>
      <c r="U37" s="76"/>
      <c r="V37" s="76"/>
      <c r="W37" s="76"/>
      <c r="X37" s="119"/>
      <c r="Y37" s="119">
        <v>0</v>
      </c>
      <c r="Z37" s="119"/>
      <c r="AA37" s="119"/>
      <c r="AB37" s="119"/>
      <c r="AC37" s="119"/>
      <c r="AD37" s="115"/>
      <c r="AE37" s="120"/>
      <c r="AF37" s="120"/>
      <c r="AG37" s="120"/>
      <c r="AH37" s="120"/>
      <c r="AI37" s="120"/>
      <c r="AJ37" s="120"/>
      <c r="AK37" s="124" t="s">
        <v>179</v>
      </c>
      <c r="AL37" s="120"/>
      <c r="AM37" s="120"/>
      <c r="AN37" s="121"/>
      <c r="AO37" s="121" t="s">
        <v>528</v>
      </c>
      <c r="AP37" s="120"/>
      <c r="AQ37" s="120"/>
      <c r="AR37" s="120">
        <v>16409</v>
      </c>
      <c r="AS37" s="122">
        <f t="shared" si="0"/>
        <v>16409</v>
      </c>
      <c r="AT37" s="120"/>
      <c r="AU37" s="120"/>
      <c r="AV37" s="120">
        <f>+WPTable[[#This Row],[Total Construction Costs]]-WPTable[[#This Row],[Total State Funding]]-WPTable[[#This Row],[Total District Funding]]-WPTable[[#This Row],[Total Land Acquisition Funding by District or State]]</f>
        <v>-16409</v>
      </c>
      <c r="AW37" s="120">
        <v>0</v>
      </c>
      <c r="AX37" s="120">
        <f>+WPTable[[#This Row],[Total Construction Costs]]</f>
        <v>0</v>
      </c>
      <c r="AY37" s="76" t="s">
        <v>619</v>
      </c>
      <c r="AZ37" s="76"/>
    </row>
    <row r="38" spans="1:52" x14ac:dyDescent="0.3">
      <c r="A38" s="84"/>
      <c r="B38" s="74" t="s">
        <v>127</v>
      </c>
      <c r="C38" s="85"/>
      <c r="D38" s="73"/>
      <c r="E38" s="74"/>
      <c r="F38" s="73"/>
      <c r="G38" s="73"/>
      <c r="H38" s="73"/>
      <c r="I38" s="75"/>
      <c r="J38" s="75"/>
      <c r="K38" s="73"/>
      <c r="L38" s="73"/>
      <c r="M38" s="112"/>
      <c r="N38" s="112"/>
      <c r="O38" s="73"/>
      <c r="P38" s="77"/>
      <c r="Q38" s="77"/>
      <c r="R38" s="73"/>
      <c r="S38" s="73"/>
      <c r="T38" s="78"/>
      <c r="U38" s="73"/>
      <c r="V38" s="73"/>
      <c r="W38" s="73"/>
      <c r="X38" s="79"/>
      <c r="Y38" s="79"/>
      <c r="Z38" s="79"/>
      <c r="AA38" s="79"/>
      <c r="AB38" s="79"/>
      <c r="AC38" s="79"/>
      <c r="AD38" s="74"/>
      <c r="AE38" s="80"/>
      <c r="AF38" s="80"/>
      <c r="AG38" s="80"/>
      <c r="AH38" s="80"/>
      <c r="AI38" s="80"/>
      <c r="AJ38" s="80"/>
      <c r="AK38" s="74"/>
      <c r="AL38" s="80"/>
      <c r="AM38" s="80"/>
      <c r="AN38" s="81"/>
      <c r="AO38" s="81"/>
      <c r="AP38" s="80"/>
      <c r="AQ38" s="80"/>
      <c r="AR38" s="80"/>
      <c r="AS38" s="82">
        <f t="shared" si="0"/>
        <v>0</v>
      </c>
      <c r="AT38" s="80"/>
      <c r="AU38" s="80"/>
      <c r="AV38" s="80">
        <f>+WPTable[[#This Row],[Total Construction Costs]]-WPTable[[#This Row],[Total State Funding]]-WPTable[[#This Row],[Total District Funding]]-WPTable[[#This Row],[Total Land Acquisition Funding by District or State]]</f>
        <v>0</v>
      </c>
      <c r="AW38" s="80"/>
      <c r="AX38" s="80">
        <f>+WPTable[[#This Row],[Total Construction Costs]]</f>
        <v>0</v>
      </c>
      <c r="AY38" s="73"/>
      <c r="AZ38" s="73"/>
    </row>
    <row r="39" spans="1:52" x14ac:dyDescent="0.3">
      <c r="A39" s="84"/>
      <c r="B39" s="74" t="s">
        <v>127</v>
      </c>
      <c r="C39" s="85"/>
      <c r="D39" s="73"/>
      <c r="E39" s="74"/>
      <c r="F39" s="73"/>
      <c r="G39" s="73"/>
      <c r="H39" s="73"/>
      <c r="I39" s="75"/>
      <c r="J39" s="75"/>
      <c r="K39" s="73"/>
      <c r="L39" s="73"/>
      <c r="M39" s="112"/>
      <c r="N39" s="112"/>
      <c r="O39" s="73"/>
      <c r="P39" s="77"/>
      <c r="Q39" s="77"/>
      <c r="R39" s="73"/>
      <c r="S39" s="73"/>
      <c r="T39" s="78"/>
      <c r="U39" s="73"/>
      <c r="V39" s="73"/>
      <c r="W39" s="73"/>
      <c r="X39" s="79"/>
      <c r="Y39" s="79"/>
      <c r="Z39" s="79"/>
      <c r="AA39" s="79"/>
      <c r="AB39" s="79"/>
      <c r="AC39" s="79"/>
      <c r="AD39" s="74"/>
      <c r="AE39" s="80"/>
      <c r="AF39" s="80"/>
      <c r="AG39" s="80"/>
      <c r="AH39" s="80"/>
      <c r="AI39" s="80"/>
      <c r="AJ39" s="80"/>
      <c r="AK39" s="74"/>
      <c r="AL39" s="80"/>
      <c r="AM39" s="80"/>
      <c r="AN39" s="81"/>
      <c r="AO39" s="81"/>
      <c r="AP39" s="80"/>
      <c r="AQ39" s="80"/>
      <c r="AR39" s="80"/>
      <c r="AS39" s="82">
        <f t="shared" si="0"/>
        <v>0</v>
      </c>
      <c r="AT39" s="80"/>
      <c r="AU39" s="80"/>
      <c r="AV39" s="80">
        <f>+WPTable[[#This Row],[Total Construction Costs]]-WPTable[[#This Row],[Total State Funding]]-WPTable[[#This Row],[Total District Funding]]-WPTable[[#This Row],[Total Land Acquisition Funding by District or State]]</f>
        <v>0</v>
      </c>
      <c r="AW39" s="80"/>
      <c r="AX39" s="80">
        <f>+WPTable[[#This Row],[Total Construction Costs]]</f>
        <v>0</v>
      </c>
      <c r="AY39" s="73"/>
      <c r="AZ39" s="73"/>
    </row>
    <row r="40" spans="1:52" x14ac:dyDescent="0.3">
      <c r="A40" s="84"/>
      <c r="B40" s="74" t="s">
        <v>127</v>
      </c>
      <c r="C40" s="85"/>
      <c r="D40" s="73"/>
      <c r="E40" s="74"/>
      <c r="F40" s="73"/>
      <c r="G40" s="73"/>
      <c r="H40" s="73"/>
      <c r="I40" s="75"/>
      <c r="J40" s="75"/>
      <c r="K40" s="73"/>
      <c r="L40" s="73"/>
      <c r="M40" s="112"/>
      <c r="N40" s="112"/>
      <c r="O40" s="73"/>
      <c r="P40" s="77"/>
      <c r="Q40" s="77"/>
      <c r="R40" s="73"/>
      <c r="S40" s="73"/>
      <c r="T40" s="78"/>
      <c r="U40" s="73"/>
      <c r="V40" s="73"/>
      <c r="W40" s="73"/>
      <c r="X40" s="79"/>
      <c r="Y40" s="79"/>
      <c r="Z40" s="79"/>
      <c r="AA40" s="79"/>
      <c r="AB40" s="79"/>
      <c r="AC40" s="79"/>
      <c r="AD40" s="74"/>
      <c r="AE40" s="80"/>
      <c r="AF40" s="80"/>
      <c r="AG40" s="80"/>
      <c r="AH40" s="80"/>
      <c r="AI40" s="80"/>
      <c r="AJ40" s="80"/>
      <c r="AK40" s="74"/>
      <c r="AL40" s="80"/>
      <c r="AM40" s="80"/>
      <c r="AN40" s="81"/>
      <c r="AO40" s="81"/>
      <c r="AP40" s="80"/>
      <c r="AQ40" s="80"/>
      <c r="AR40" s="80"/>
      <c r="AS40" s="82">
        <f t="shared" si="0"/>
        <v>0</v>
      </c>
      <c r="AT40" s="80"/>
      <c r="AU40" s="80"/>
      <c r="AV40" s="80">
        <f>+WPTable[[#This Row],[Total Construction Costs]]-WPTable[[#This Row],[Total State Funding]]-WPTable[[#This Row],[Total District Funding]]-WPTable[[#This Row],[Total Land Acquisition Funding by District or State]]</f>
        <v>0</v>
      </c>
      <c r="AW40" s="80"/>
      <c r="AX40" s="80">
        <f>+WPTable[[#This Row],[Total Construction Costs]]</f>
        <v>0</v>
      </c>
      <c r="AY40" s="73"/>
      <c r="AZ40" s="73"/>
    </row>
    <row r="41" spans="1:52" x14ac:dyDescent="0.3">
      <c r="A41" s="84"/>
      <c r="B41" s="74"/>
      <c r="C41" s="85"/>
      <c r="D41" s="73"/>
      <c r="E41" s="74"/>
      <c r="F41" s="73"/>
      <c r="G41" s="73"/>
      <c r="H41" s="73"/>
      <c r="I41" s="75"/>
      <c r="J41" s="75"/>
      <c r="K41" s="73"/>
      <c r="L41" s="73"/>
      <c r="M41" s="112"/>
      <c r="N41" s="112"/>
      <c r="O41" s="73"/>
      <c r="P41" s="77"/>
      <c r="Q41" s="77"/>
      <c r="R41" s="73"/>
      <c r="S41" s="73"/>
      <c r="T41" s="78"/>
      <c r="U41" s="73"/>
      <c r="V41" s="73"/>
      <c r="W41" s="73"/>
      <c r="X41" s="79"/>
      <c r="Y41" s="79"/>
      <c r="Z41" s="79"/>
      <c r="AA41" s="79"/>
      <c r="AB41" s="79"/>
      <c r="AC41" s="79"/>
      <c r="AD41" s="74"/>
      <c r="AE41" s="80"/>
      <c r="AF41" s="80"/>
      <c r="AG41" s="80"/>
      <c r="AH41" s="80"/>
      <c r="AI41" s="80"/>
      <c r="AJ41" s="80"/>
      <c r="AK41" s="74"/>
      <c r="AL41" s="80"/>
      <c r="AM41" s="80"/>
      <c r="AN41" s="81"/>
      <c r="AO41" s="81"/>
      <c r="AP41" s="80"/>
      <c r="AQ41" s="80"/>
      <c r="AR41" s="80"/>
      <c r="AS41" s="82">
        <f t="shared" si="0"/>
        <v>0</v>
      </c>
      <c r="AT41" s="80"/>
      <c r="AU41" s="80"/>
      <c r="AV41" s="80">
        <f>+WPTable[[#This Row],[Total Construction Costs]]-WPTable[[#This Row],[Total State Funding]]-WPTable[[#This Row],[Total District Funding]]-WPTable[[#This Row],[Total Land Acquisition Funding by District or State]]</f>
        <v>0</v>
      </c>
      <c r="AW41" s="80"/>
      <c r="AX41" s="80">
        <f>+WPTable[[#This Row],[Total Construction Costs]]</f>
        <v>0</v>
      </c>
      <c r="AY41" s="73"/>
      <c r="AZ41" s="73"/>
    </row>
    <row r="42" spans="1:52" x14ac:dyDescent="0.3">
      <c r="A42" s="84"/>
      <c r="B42" s="74"/>
      <c r="C42" s="85"/>
      <c r="D42" s="73"/>
      <c r="E42" s="74"/>
      <c r="F42" s="73"/>
      <c r="G42" s="73"/>
      <c r="H42" s="73"/>
      <c r="I42" s="75"/>
      <c r="J42" s="75"/>
      <c r="K42" s="73"/>
      <c r="L42" s="73"/>
      <c r="M42" s="112"/>
      <c r="N42" s="112"/>
      <c r="O42" s="73"/>
      <c r="P42" s="77"/>
      <c r="Q42" s="77"/>
      <c r="R42" s="73"/>
      <c r="S42" s="73"/>
      <c r="T42" s="78"/>
      <c r="U42" s="73"/>
      <c r="V42" s="73"/>
      <c r="W42" s="73"/>
      <c r="X42" s="79"/>
      <c r="Y42" s="79"/>
      <c r="Z42" s="79"/>
      <c r="AA42" s="79"/>
      <c r="AB42" s="79"/>
      <c r="AC42" s="79"/>
      <c r="AD42" s="74"/>
      <c r="AE42" s="80"/>
      <c r="AF42" s="80"/>
      <c r="AG42" s="80"/>
      <c r="AH42" s="80"/>
      <c r="AI42" s="80"/>
      <c r="AJ42" s="80"/>
      <c r="AK42" s="74"/>
      <c r="AL42" s="80"/>
      <c r="AM42" s="80"/>
      <c r="AN42" s="81"/>
      <c r="AO42" s="81"/>
      <c r="AP42" s="80"/>
      <c r="AQ42" s="80"/>
      <c r="AR42" s="80"/>
      <c r="AS42" s="82">
        <f t="shared" si="0"/>
        <v>0</v>
      </c>
      <c r="AT42" s="80"/>
      <c r="AU42" s="80"/>
      <c r="AV42" s="80">
        <f>+WPTable[[#This Row],[Total Construction Costs]]-WPTable[[#This Row],[Total State Funding]]-WPTable[[#This Row],[Total District Funding]]-WPTable[[#This Row],[Total Land Acquisition Funding by District or State]]</f>
        <v>0</v>
      </c>
      <c r="AW42" s="80"/>
      <c r="AX42" s="80">
        <f>+WPTable[[#This Row],[Total Construction Costs]]</f>
        <v>0</v>
      </c>
      <c r="AY42" s="73"/>
      <c r="AZ42" s="73"/>
    </row>
    <row r="43" spans="1:52" x14ac:dyDescent="0.3">
      <c r="A43" s="84"/>
      <c r="B43" s="74"/>
      <c r="C43" s="85"/>
      <c r="D43" s="73"/>
      <c r="E43" s="74"/>
      <c r="F43" s="73"/>
      <c r="G43" s="73"/>
      <c r="H43" s="73"/>
      <c r="I43" s="75"/>
      <c r="J43" s="75"/>
      <c r="K43" s="73"/>
      <c r="L43" s="73"/>
      <c r="M43" s="112"/>
      <c r="N43" s="112"/>
      <c r="O43" s="73"/>
      <c r="P43" s="77"/>
      <c r="Q43" s="77"/>
      <c r="R43" s="73"/>
      <c r="S43" s="73"/>
      <c r="T43" s="78"/>
      <c r="U43" s="73"/>
      <c r="V43" s="73"/>
      <c r="W43" s="73"/>
      <c r="X43" s="79"/>
      <c r="Y43" s="79"/>
      <c r="Z43" s="79"/>
      <c r="AA43" s="79"/>
      <c r="AB43" s="79"/>
      <c r="AC43" s="79"/>
      <c r="AD43" s="74"/>
      <c r="AE43" s="80"/>
      <c r="AF43" s="80"/>
      <c r="AG43" s="80"/>
      <c r="AH43" s="80"/>
      <c r="AI43" s="80"/>
      <c r="AJ43" s="80"/>
      <c r="AK43" s="74"/>
      <c r="AL43" s="80"/>
      <c r="AM43" s="80"/>
      <c r="AN43" s="81"/>
      <c r="AO43" s="81"/>
      <c r="AP43" s="80"/>
      <c r="AQ43" s="80"/>
      <c r="AR43" s="80"/>
      <c r="AS43" s="82">
        <f t="shared" si="0"/>
        <v>0</v>
      </c>
      <c r="AT43" s="80"/>
      <c r="AU43" s="80"/>
      <c r="AV43" s="80">
        <f>+WPTable[[#This Row],[Total Construction Costs]]-WPTable[[#This Row],[Total State Funding]]-WPTable[[#This Row],[Total District Funding]]-WPTable[[#This Row],[Total Land Acquisition Funding by District or State]]</f>
        <v>0</v>
      </c>
      <c r="AW43" s="80"/>
      <c r="AX43" s="80">
        <f>+WPTable[[#This Row],[Total Construction Costs]]</f>
        <v>0</v>
      </c>
      <c r="AY43" s="73"/>
      <c r="AZ43" s="73"/>
    </row>
    <row r="44" spans="1:52" x14ac:dyDescent="0.3">
      <c r="A44" s="84"/>
      <c r="B44" s="74"/>
      <c r="C44" s="85"/>
      <c r="D44" s="73"/>
      <c r="E44" s="74"/>
      <c r="F44" s="73"/>
      <c r="G44" s="73"/>
      <c r="H44" s="73"/>
      <c r="I44" s="75"/>
      <c r="J44" s="75"/>
      <c r="K44" s="73"/>
      <c r="L44" s="73"/>
      <c r="M44" s="112"/>
      <c r="N44" s="112"/>
      <c r="O44" s="73"/>
      <c r="P44" s="77"/>
      <c r="Q44" s="77"/>
      <c r="R44" s="73"/>
      <c r="S44" s="73"/>
      <c r="T44" s="78"/>
      <c r="U44" s="73"/>
      <c r="V44" s="73"/>
      <c r="W44" s="73"/>
      <c r="X44" s="79"/>
      <c r="Y44" s="79"/>
      <c r="Z44" s="79"/>
      <c r="AA44" s="79"/>
      <c r="AB44" s="79"/>
      <c r="AC44" s="79"/>
      <c r="AD44" s="74"/>
      <c r="AE44" s="80"/>
      <c r="AF44" s="80"/>
      <c r="AG44" s="80"/>
      <c r="AH44" s="80"/>
      <c r="AI44" s="80"/>
      <c r="AJ44" s="80"/>
      <c r="AK44" s="74"/>
      <c r="AL44" s="80"/>
      <c r="AM44" s="80"/>
      <c r="AN44" s="81"/>
      <c r="AO44" s="81"/>
      <c r="AP44" s="80"/>
      <c r="AQ44" s="80"/>
      <c r="AR44" s="80"/>
      <c r="AS44" s="82">
        <f t="shared" ref="AS44:AS107" si="5">SUM(AP44:AR44)</f>
        <v>0</v>
      </c>
      <c r="AT44" s="80"/>
      <c r="AU44" s="80"/>
      <c r="AV44" s="80">
        <f>+WPTable[[#This Row],[Total Construction Costs]]-WPTable[[#This Row],[Total State Funding]]-WPTable[[#This Row],[Total District Funding]]-WPTable[[#This Row],[Total Land Acquisition Funding by District or State]]</f>
        <v>0</v>
      </c>
      <c r="AW44" s="80"/>
      <c r="AX44" s="80">
        <f>+WPTable[[#This Row],[Total Construction Costs]]</f>
        <v>0</v>
      </c>
      <c r="AY44" s="73"/>
      <c r="AZ44" s="73"/>
    </row>
    <row r="45" spans="1:52" x14ac:dyDescent="0.3">
      <c r="A45" s="84"/>
      <c r="B45" s="74"/>
      <c r="C45" s="85"/>
      <c r="D45" s="73"/>
      <c r="E45" s="74"/>
      <c r="F45" s="73"/>
      <c r="G45" s="73"/>
      <c r="H45" s="73"/>
      <c r="I45" s="75"/>
      <c r="J45" s="75"/>
      <c r="K45" s="73"/>
      <c r="L45" s="73"/>
      <c r="M45" s="112"/>
      <c r="N45" s="112"/>
      <c r="O45" s="73"/>
      <c r="P45" s="77"/>
      <c r="Q45" s="77"/>
      <c r="R45" s="73"/>
      <c r="S45" s="73"/>
      <c r="T45" s="78"/>
      <c r="U45" s="73"/>
      <c r="V45" s="73"/>
      <c r="W45" s="73"/>
      <c r="X45" s="79"/>
      <c r="Y45" s="79"/>
      <c r="Z45" s="79"/>
      <c r="AA45" s="79"/>
      <c r="AB45" s="79"/>
      <c r="AC45" s="79"/>
      <c r="AD45" s="74"/>
      <c r="AE45" s="80"/>
      <c r="AF45" s="80"/>
      <c r="AG45" s="80"/>
      <c r="AH45" s="80"/>
      <c r="AI45" s="80"/>
      <c r="AJ45" s="80"/>
      <c r="AK45" s="74"/>
      <c r="AL45" s="80"/>
      <c r="AM45" s="80"/>
      <c r="AN45" s="81"/>
      <c r="AO45" s="81"/>
      <c r="AP45" s="80"/>
      <c r="AQ45" s="80"/>
      <c r="AR45" s="80"/>
      <c r="AS45" s="82">
        <f t="shared" si="5"/>
        <v>0</v>
      </c>
      <c r="AT45" s="80"/>
      <c r="AU45" s="80"/>
      <c r="AV45" s="80">
        <f>+WPTable[[#This Row],[Total Construction Costs]]-WPTable[[#This Row],[Total State Funding]]-WPTable[[#This Row],[Total District Funding]]-WPTable[[#This Row],[Total Land Acquisition Funding by District or State]]</f>
        <v>0</v>
      </c>
      <c r="AW45" s="80"/>
      <c r="AX45" s="80">
        <f>+WPTable[[#This Row],[Total Construction Costs]]</f>
        <v>0</v>
      </c>
      <c r="AY45" s="73"/>
      <c r="AZ45" s="73"/>
    </row>
    <row r="46" spans="1:52" x14ac:dyDescent="0.3">
      <c r="A46" s="84"/>
      <c r="B46" s="74"/>
      <c r="C46" s="85"/>
      <c r="D46" s="73"/>
      <c r="E46" s="74"/>
      <c r="F46" s="73"/>
      <c r="G46" s="73"/>
      <c r="H46" s="73"/>
      <c r="I46" s="75"/>
      <c r="J46" s="75"/>
      <c r="K46" s="73"/>
      <c r="L46" s="73"/>
      <c r="M46" s="112"/>
      <c r="N46" s="112"/>
      <c r="O46" s="73"/>
      <c r="P46" s="77"/>
      <c r="Q46" s="77"/>
      <c r="R46" s="73"/>
      <c r="S46" s="73"/>
      <c r="T46" s="78"/>
      <c r="U46" s="73"/>
      <c r="V46" s="73"/>
      <c r="W46" s="73"/>
      <c r="X46" s="79"/>
      <c r="Y46" s="79"/>
      <c r="Z46" s="79"/>
      <c r="AA46" s="79"/>
      <c r="AB46" s="79"/>
      <c r="AC46" s="79"/>
      <c r="AD46" s="74"/>
      <c r="AE46" s="80"/>
      <c r="AF46" s="80"/>
      <c r="AG46" s="80"/>
      <c r="AH46" s="80"/>
      <c r="AI46" s="80"/>
      <c r="AJ46" s="80"/>
      <c r="AK46" s="74"/>
      <c r="AL46" s="80"/>
      <c r="AM46" s="80"/>
      <c r="AN46" s="81"/>
      <c r="AO46" s="81"/>
      <c r="AP46" s="80"/>
      <c r="AQ46" s="80"/>
      <c r="AR46" s="80"/>
      <c r="AS46" s="82">
        <f t="shared" si="5"/>
        <v>0</v>
      </c>
      <c r="AT46" s="80"/>
      <c r="AU46" s="80"/>
      <c r="AV46" s="80">
        <f>+WPTable[[#This Row],[Total Construction Costs]]-WPTable[[#This Row],[Total State Funding]]-WPTable[[#This Row],[Total District Funding]]-WPTable[[#This Row],[Total Land Acquisition Funding by District or State]]</f>
        <v>0</v>
      </c>
      <c r="AW46" s="80"/>
      <c r="AX46" s="80">
        <f>+WPTable[[#This Row],[Total Construction Costs]]</f>
        <v>0</v>
      </c>
      <c r="AY46" s="73"/>
      <c r="AZ46" s="73"/>
    </row>
    <row r="47" spans="1:52" x14ac:dyDescent="0.3">
      <c r="A47" s="84"/>
      <c r="B47" s="74"/>
      <c r="C47" s="85"/>
      <c r="D47" s="73"/>
      <c r="E47" s="74"/>
      <c r="F47" s="73"/>
      <c r="G47" s="73"/>
      <c r="H47" s="73"/>
      <c r="I47" s="75"/>
      <c r="J47" s="75"/>
      <c r="K47" s="73"/>
      <c r="L47" s="73"/>
      <c r="M47" s="112"/>
      <c r="N47" s="112"/>
      <c r="O47" s="73"/>
      <c r="P47" s="77"/>
      <c r="Q47" s="77"/>
      <c r="R47" s="73"/>
      <c r="S47" s="73"/>
      <c r="T47" s="78"/>
      <c r="U47" s="73"/>
      <c r="V47" s="73"/>
      <c r="W47" s="73"/>
      <c r="X47" s="79"/>
      <c r="Y47" s="79"/>
      <c r="Z47" s="79"/>
      <c r="AA47" s="79"/>
      <c r="AB47" s="79"/>
      <c r="AC47" s="79"/>
      <c r="AD47" s="74"/>
      <c r="AE47" s="80"/>
      <c r="AF47" s="80"/>
      <c r="AG47" s="80"/>
      <c r="AH47" s="80"/>
      <c r="AI47" s="80"/>
      <c r="AJ47" s="80"/>
      <c r="AK47" s="74"/>
      <c r="AL47" s="80"/>
      <c r="AM47" s="80"/>
      <c r="AN47" s="81"/>
      <c r="AO47" s="81"/>
      <c r="AP47" s="80"/>
      <c r="AQ47" s="80"/>
      <c r="AR47" s="80"/>
      <c r="AS47" s="82">
        <f t="shared" si="5"/>
        <v>0</v>
      </c>
      <c r="AT47" s="80"/>
      <c r="AU47" s="80"/>
      <c r="AV47" s="80">
        <f>+WPTable[[#This Row],[Total Construction Costs]]-WPTable[[#This Row],[Total State Funding]]-WPTable[[#This Row],[Total District Funding]]-WPTable[[#This Row],[Total Land Acquisition Funding by District or State]]</f>
        <v>0</v>
      </c>
      <c r="AW47" s="80"/>
      <c r="AX47" s="80">
        <f>+WPTable[[#This Row],[Total Construction Costs]]</f>
        <v>0</v>
      </c>
      <c r="AY47" s="73"/>
      <c r="AZ47" s="73"/>
    </row>
    <row r="48" spans="1:52" x14ac:dyDescent="0.3">
      <c r="A48" s="84"/>
      <c r="B48" s="74"/>
      <c r="C48" s="85"/>
      <c r="D48" s="73"/>
      <c r="E48" s="74"/>
      <c r="F48" s="73"/>
      <c r="G48" s="73"/>
      <c r="H48" s="73"/>
      <c r="I48" s="75"/>
      <c r="J48" s="75"/>
      <c r="K48" s="73"/>
      <c r="L48" s="73"/>
      <c r="M48" s="112"/>
      <c r="N48" s="112"/>
      <c r="O48" s="73"/>
      <c r="P48" s="77"/>
      <c r="Q48" s="77"/>
      <c r="R48" s="73"/>
      <c r="S48" s="73"/>
      <c r="T48" s="78"/>
      <c r="U48" s="73"/>
      <c r="V48" s="73"/>
      <c r="W48" s="73"/>
      <c r="X48" s="79"/>
      <c r="Y48" s="79"/>
      <c r="Z48" s="79"/>
      <c r="AA48" s="79"/>
      <c r="AB48" s="79"/>
      <c r="AC48" s="79"/>
      <c r="AD48" s="74"/>
      <c r="AE48" s="80"/>
      <c r="AF48" s="80"/>
      <c r="AG48" s="80"/>
      <c r="AH48" s="80"/>
      <c r="AI48" s="80"/>
      <c r="AJ48" s="80"/>
      <c r="AK48" s="74"/>
      <c r="AL48" s="80"/>
      <c r="AM48" s="80"/>
      <c r="AN48" s="81"/>
      <c r="AO48" s="81"/>
      <c r="AP48" s="80"/>
      <c r="AQ48" s="80"/>
      <c r="AR48" s="80"/>
      <c r="AS48" s="82">
        <f t="shared" si="5"/>
        <v>0</v>
      </c>
      <c r="AT48" s="80"/>
      <c r="AU48" s="80"/>
      <c r="AV48" s="80">
        <f>+WPTable[[#This Row],[Total Construction Costs]]-WPTable[[#This Row],[Total State Funding]]-WPTable[[#This Row],[Total District Funding]]-WPTable[[#This Row],[Total Land Acquisition Funding by District or State]]</f>
        <v>0</v>
      </c>
      <c r="AW48" s="80"/>
      <c r="AX48" s="80">
        <f>+WPTable[[#This Row],[Total Construction Costs]]</f>
        <v>0</v>
      </c>
      <c r="AY48" s="73"/>
      <c r="AZ48" s="73"/>
    </row>
    <row r="49" spans="1:52" x14ac:dyDescent="0.3">
      <c r="A49" s="84"/>
      <c r="B49" s="74"/>
      <c r="C49" s="85"/>
      <c r="D49" s="73"/>
      <c r="E49" s="74"/>
      <c r="F49" s="73"/>
      <c r="G49" s="73"/>
      <c r="H49" s="73"/>
      <c r="I49" s="75"/>
      <c r="J49" s="75"/>
      <c r="K49" s="73"/>
      <c r="L49" s="73"/>
      <c r="M49" s="112"/>
      <c r="N49" s="112"/>
      <c r="O49" s="73"/>
      <c r="P49" s="77"/>
      <c r="Q49" s="77"/>
      <c r="R49" s="73"/>
      <c r="S49" s="73"/>
      <c r="T49" s="78"/>
      <c r="U49" s="73"/>
      <c r="V49" s="73"/>
      <c r="W49" s="73"/>
      <c r="X49" s="79"/>
      <c r="Y49" s="79"/>
      <c r="Z49" s="79"/>
      <c r="AA49" s="79"/>
      <c r="AB49" s="79"/>
      <c r="AC49" s="79"/>
      <c r="AD49" s="74"/>
      <c r="AE49" s="80"/>
      <c r="AF49" s="80"/>
      <c r="AG49" s="80"/>
      <c r="AH49" s="80"/>
      <c r="AI49" s="80"/>
      <c r="AJ49" s="80"/>
      <c r="AK49" s="74"/>
      <c r="AL49" s="80"/>
      <c r="AM49" s="80"/>
      <c r="AN49" s="81"/>
      <c r="AO49" s="81"/>
      <c r="AP49" s="80"/>
      <c r="AQ49" s="80"/>
      <c r="AR49" s="80"/>
      <c r="AS49" s="82">
        <f t="shared" si="5"/>
        <v>0</v>
      </c>
      <c r="AT49" s="80"/>
      <c r="AU49" s="80"/>
      <c r="AV49" s="80">
        <f>+WPTable[[#This Row],[Total Construction Costs]]-WPTable[[#This Row],[Total State Funding]]-WPTable[[#This Row],[Total District Funding]]-WPTable[[#This Row],[Total Land Acquisition Funding by District or State]]</f>
        <v>0</v>
      </c>
      <c r="AW49" s="80"/>
      <c r="AX49" s="80">
        <f>+WPTable[[#This Row],[Total Construction Costs]]</f>
        <v>0</v>
      </c>
      <c r="AY49" s="73"/>
      <c r="AZ49" s="73"/>
    </row>
    <row r="50" spans="1:52" x14ac:dyDescent="0.3">
      <c r="A50" s="84"/>
      <c r="B50" s="74"/>
      <c r="C50" s="85"/>
      <c r="D50" s="73"/>
      <c r="E50" s="74"/>
      <c r="F50" s="73"/>
      <c r="G50" s="73"/>
      <c r="H50" s="73"/>
      <c r="I50" s="75"/>
      <c r="J50" s="75"/>
      <c r="K50" s="73"/>
      <c r="L50" s="73"/>
      <c r="M50" s="112"/>
      <c r="N50" s="112"/>
      <c r="O50" s="73"/>
      <c r="P50" s="77"/>
      <c r="Q50" s="77"/>
      <c r="R50" s="73"/>
      <c r="S50" s="73"/>
      <c r="T50" s="78"/>
      <c r="U50" s="73"/>
      <c r="V50" s="73"/>
      <c r="W50" s="73"/>
      <c r="X50" s="79"/>
      <c r="Y50" s="79"/>
      <c r="Z50" s="79"/>
      <c r="AA50" s="79"/>
      <c r="AB50" s="79"/>
      <c r="AC50" s="79"/>
      <c r="AD50" s="74"/>
      <c r="AE50" s="80"/>
      <c r="AF50" s="80"/>
      <c r="AG50" s="80"/>
      <c r="AH50" s="80"/>
      <c r="AI50" s="80"/>
      <c r="AJ50" s="80"/>
      <c r="AK50" s="74"/>
      <c r="AL50" s="80"/>
      <c r="AM50" s="80"/>
      <c r="AN50" s="81"/>
      <c r="AO50" s="81"/>
      <c r="AP50" s="80"/>
      <c r="AQ50" s="80"/>
      <c r="AR50" s="80"/>
      <c r="AS50" s="82">
        <f t="shared" si="5"/>
        <v>0</v>
      </c>
      <c r="AT50" s="80"/>
      <c r="AU50" s="80"/>
      <c r="AV50" s="80">
        <f>+WPTable[[#This Row],[Total Construction Costs]]-WPTable[[#This Row],[Total State Funding]]-WPTable[[#This Row],[Total District Funding]]-WPTable[[#This Row],[Total Land Acquisition Funding by District or State]]</f>
        <v>0</v>
      </c>
      <c r="AW50" s="80"/>
      <c r="AX50" s="80">
        <f>+WPTable[[#This Row],[Total Construction Costs]]</f>
        <v>0</v>
      </c>
      <c r="AY50" s="73"/>
      <c r="AZ50" s="73"/>
    </row>
    <row r="51" spans="1:52" x14ac:dyDescent="0.3">
      <c r="A51" s="84"/>
      <c r="B51" s="74"/>
      <c r="C51" s="85"/>
      <c r="D51" s="73"/>
      <c r="E51" s="74"/>
      <c r="F51" s="73"/>
      <c r="G51" s="73"/>
      <c r="H51" s="73"/>
      <c r="I51" s="75"/>
      <c r="J51" s="75"/>
      <c r="K51" s="73"/>
      <c r="L51" s="73"/>
      <c r="M51" s="112"/>
      <c r="N51" s="112"/>
      <c r="O51" s="73"/>
      <c r="P51" s="77"/>
      <c r="Q51" s="77"/>
      <c r="R51" s="73"/>
      <c r="S51" s="73"/>
      <c r="T51" s="78"/>
      <c r="U51" s="73"/>
      <c r="V51" s="73"/>
      <c r="W51" s="73"/>
      <c r="X51" s="79"/>
      <c r="Y51" s="79"/>
      <c r="Z51" s="79"/>
      <c r="AA51" s="79"/>
      <c r="AB51" s="79"/>
      <c r="AC51" s="79"/>
      <c r="AD51" s="74"/>
      <c r="AE51" s="80"/>
      <c r="AF51" s="80"/>
      <c r="AG51" s="80"/>
      <c r="AH51" s="80"/>
      <c r="AI51" s="80"/>
      <c r="AJ51" s="80"/>
      <c r="AK51" s="74"/>
      <c r="AL51" s="80"/>
      <c r="AM51" s="80"/>
      <c r="AN51" s="81"/>
      <c r="AO51" s="81"/>
      <c r="AP51" s="80"/>
      <c r="AQ51" s="80"/>
      <c r="AR51" s="80"/>
      <c r="AS51" s="82">
        <f t="shared" si="5"/>
        <v>0</v>
      </c>
      <c r="AT51" s="80"/>
      <c r="AU51" s="80"/>
      <c r="AV51" s="80">
        <f>+WPTable[[#This Row],[Total Construction Costs]]-WPTable[[#This Row],[Total State Funding]]-WPTable[[#This Row],[Total District Funding]]-WPTable[[#This Row],[Total Land Acquisition Funding by District or State]]</f>
        <v>0</v>
      </c>
      <c r="AW51" s="80"/>
      <c r="AX51" s="80">
        <f>+WPTable[[#This Row],[Total Construction Costs]]</f>
        <v>0</v>
      </c>
      <c r="AY51" s="73"/>
      <c r="AZ51" s="73"/>
    </row>
    <row r="52" spans="1:52" x14ac:dyDescent="0.3">
      <c r="A52" s="84"/>
      <c r="B52" s="74"/>
      <c r="C52" s="85"/>
      <c r="D52" s="73"/>
      <c r="E52" s="74"/>
      <c r="F52" s="73"/>
      <c r="G52" s="73"/>
      <c r="H52" s="73"/>
      <c r="I52" s="75"/>
      <c r="J52" s="75"/>
      <c r="K52" s="73"/>
      <c r="L52" s="73"/>
      <c r="M52" s="112"/>
      <c r="N52" s="112"/>
      <c r="O52" s="73"/>
      <c r="P52" s="77"/>
      <c r="Q52" s="77"/>
      <c r="R52" s="73"/>
      <c r="S52" s="73"/>
      <c r="T52" s="78"/>
      <c r="U52" s="73"/>
      <c r="V52" s="73"/>
      <c r="W52" s="73"/>
      <c r="X52" s="79"/>
      <c r="Y52" s="79"/>
      <c r="Z52" s="79"/>
      <c r="AA52" s="79"/>
      <c r="AB52" s="79"/>
      <c r="AC52" s="79"/>
      <c r="AD52" s="74"/>
      <c r="AE52" s="80"/>
      <c r="AF52" s="80"/>
      <c r="AG52" s="80"/>
      <c r="AH52" s="80"/>
      <c r="AI52" s="80"/>
      <c r="AJ52" s="80"/>
      <c r="AK52" s="74"/>
      <c r="AL52" s="80"/>
      <c r="AM52" s="80"/>
      <c r="AN52" s="81"/>
      <c r="AO52" s="81"/>
      <c r="AP52" s="80"/>
      <c r="AQ52" s="80"/>
      <c r="AR52" s="80"/>
      <c r="AS52" s="82">
        <f t="shared" si="5"/>
        <v>0</v>
      </c>
      <c r="AT52" s="80"/>
      <c r="AU52" s="80"/>
      <c r="AV52" s="80">
        <f>+WPTable[[#This Row],[Total Construction Costs]]-WPTable[[#This Row],[Total State Funding]]-WPTable[[#This Row],[Total District Funding]]-WPTable[[#This Row],[Total Land Acquisition Funding by District or State]]</f>
        <v>0</v>
      </c>
      <c r="AW52" s="80"/>
      <c r="AX52" s="80">
        <f>+WPTable[[#This Row],[Total Construction Costs]]</f>
        <v>0</v>
      </c>
      <c r="AY52" s="73"/>
      <c r="AZ52" s="73"/>
    </row>
    <row r="53" spans="1:52" x14ac:dyDescent="0.3">
      <c r="A53" s="84"/>
      <c r="B53" s="74"/>
      <c r="C53" s="85"/>
      <c r="D53" s="73"/>
      <c r="E53" s="74"/>
      <c r="F53" s="73"/>
      <c r="G53" s="73"/>
      <c r="H53" s="73"/>
      <c r="I53" s="75"/>
      <c r="J53" s="75"/>
      <c r="K53" s="73"/>
      <c r="L53" s="73"/>
      <c r="M53" s="112"/>
      <c r="N53" s="112"/>
      <c r="O53" s="73"/>
      <c r="P53" s="77"/>
      <c r="Q53" s="77"/>
      <c r="R53" s="73"/>
      <c r="S53" s="73"/>
      <c r="T53" s="78"/>
      <c r="U53" s="73"/>
      <c r="V53" s="73"/>
      <c r="W53" s="73"/>
      <c r="X53" s="79"/>
      <c r="Y53" s="79"/>
      <c r="Z53" s="79"/>
      <c r="AA53" s="79"/>
      <c r="AB53" s="79"/>
      <c r="AC53" s="79"/>
      <c r="AD53" s="74"/>
      <c r="AE53" s="80"/>
      <c r="AF53" s="80"/>
      <c r="AG53" s="80"/>
      <c r="AH53" s="80"/>
      <c r="AI53" s="80"/>
      <c r="AJ53" s="80"/>
      <c r="AK53" s="74"/>
      <c r="AL53" s="80"/>
      <c r="AM53" s="80"/>
      <c r="AN53" s="81"/>
      <c r="AO53" s="81"/>
      <c r="AP53" s="80"/>
      <c r="AQ53" s="80"/>
      <c r="AR53" s="80"/>
      <c r="AS53" s="82">
        <f t="shared" si="5"/>
        <v>0</v>
      </c>
      <c r="AT53" s="80"/>
      <c r="AU53" s="80"/>
      <c r="AV53" s="80">
        <f>+WPTable[[#This Row],[Total Construction Costs]]-WPTable[[#This Row],[Total State Funding]]-WPTable[[#This Row],[Total District Funding]]-WPTable[[#This Row],[Total Land Acquisition Funding by District or State]]</f>
        <v>0</v>
      </c>
      <c r="AW53" s="80"/>
      <c r="AX53" s="80">
        <f>+WPTable[[#This Row],[Total Construction Costs]]</f>
        <v>0</v>
      </c>
      <c r="AY53" s="73"/>
      <c r="AZ53" s="73"/>
    </row>
    <row r="54" spans="1:52" x14ac:dyDescent="0.3">
      <c r="A54" s="84"/>
      <c r="B54" s="74"/>
      <c r="C54" s="85"/>
      <c r="D54" s="73"/>
      <c r="E54" s="74"/>
      <c r="F54" s="73"/>
      <c r="G54" s="73"/>
      <c r="H54" s="73"/>
      <c r="I54" s="75"/>
      <c r="J54" s="75"/>
      <c r="K54" s="73"/>
      <c r="L54" s="73"/>
      <c r="M54" s="112"/>
      <c r="N54" s="112"/>
      <c r="O54" s="73"/>
      <c r="P54" s="77"/>
      <c r="Q54" s="77"/>
      <c r="R54" s="73"/>
      <c r="S54" s="73"/>
      <c r="T54" s="78"/>
      <c r="U54" s="73"/>
      <c r="V54" s="73"/>
      <c r="W54" s="73"/>
      <c r="X54" s="79"/>
      <c r="Y54" s="79"/>
      <c r="Z54" s="79"/>
      <c r="AA54" s="79"/>
      <c r="AB54" s="79"/>
      <c r="AC54" s="79"/>
      <c r="AD54" s="74"/>
      <c r="AE54" s="80"/>
      <c r="AF54" s="80"/>
      <c r="AG54" s="80"/>
      <c r="AH54" s="80"/>
      <c r="AI54" s="80"/>
      <c r="AJ54" s="80"/>
      <c r="AK54" s="74"/>
      <c r="AL54" s="80"/>
      <c r="AM54" s="80"/>
      <c r="AN54" s="81"/>
      <c r="AO54" s="81"/>
      <c r="AP54" s="80"/>
      <c r="AQ54" s="80"/>
      <c r="AR54" s="80"/>
      <c r="AS54" s="82">
        <f t="shared" si="5"/>
        <v>0</v>
      </c>
      <c r="AT54" s="80"/>
      <c r="AU54" s="80"/>
      <c r="AV54" s="80">
        <f>+WPTable[[#This Row],[Total Construction Costs]]-WPTable[[#This Row],[Total State Funding]]-WPTable[[#This Row],[Total District Funding]]-WPTable[[#This Row],[Total Land Acquisition Funding by District or State]]</f>
        <v>0</v>
      </c>
      <c r="AW54" s="80"/>
      <c r="AX54" s="80">
        <f>+WPTable[[#This Row],[Total Construction Costs]]</f>
        <v>0</v>
      </c>
      <c r="AY54" s="73"/>
      <c r="AZ54" s="73"/>
    </row>
    <row r="55" spans="1:52" x14ac:dyDescent="0.3">
      <c r="A55" s="84"/>
      <c r="B55" s="74"/>
      <c r="C55" s="85"/>
      <c r="D55" s="73"/>
      <c r="E55" s="74"/>
      <c r="F55" s="73"/>
      <c r="G55" s="73"/>
      <c r="H55" s="73"/>
      <c r="I55" s="75"/>
      <c r="J55" s="75"/>
      <c r="K55" s="73"/>
      <c r="L55" s="73"/>
      <c r="M55" s="112"/>
      <c r="N55" s="112"/>
      <c r="O55" s="73"/>
      <c r="P55" s="77"/>
      <c r="Q55" s="77"/>
      <c r="R55" s="73"/>
      <c r="S55" s="73"/>
      <c r="T55" s="78"/>
      <c r="U55" s="73"/>
      <c r="V55" s="73"/>
      <c r="W55" s="73"/>
      <c r="X55" s="79"/>
      <c r="Y55" s="79"/>
      <c r="Z55" s="79"/>
      <c r="AA55" s="79"/>
      <c r="AB55" s="79"/>
      <c r="AC55" s="79"/>
      <c r="AD55" s="74"/>
      <c r="AE55" s="80"/>
      <c r="AF55" s="80"/>
      <c r="AG55" s="80"/>
      <c r="AH55" s="80"/>
      <c r="AI55" s="80"/>
      <c r="AJ55" s="80"/>
      <c r="AK55" s="74"/>
      <c r="AL55" s="80"/>
      <c r="AM55" s="80"/>
      <c r="AN55" s="81"/>
      <c r="AO55" s="81"/>
      <c r="AP55" s="80"/>
      <c r="AQ55" s="80"/>
      <c r="AR55" s="80"/>
      <c r="AS55" s="82">
        <f t="shared" si="5"/>
        <v>0</v>
      </c>
      <c r="AT55" s="80"/>
      <c r="AU55" s="80"/>
      <c r="AV55" s="80">
        <f>+WPTable[[#This Row],[Total Construction Costs]]-WPTable[[#This Row],[Total State Funding]]-WPTable[[#This Row],[Total District Funding]]-WPTable[[#This Row],[Total Land Acquisition Funding by District or State]]</f>
        <v>0</v>
      </c>
      <c r="AW55" s="80"/>
      <c r="AX55" s="80">
        <f>+WPTable[[#This Row],[Total Construction Costs]]</f>
        <v>0</v>
      </c>
      <c r="AY55" s="73"/>
      <c r="AZ55" s="73"/>
    </row>
    <row r="56" spans="1:52" x14ac:dyDescent="0.3">
      <c r="A56" s="84"/>
      <c r="B56" s="74"/>
      <c r="C56" s="85"/>
      <c r="D56" s="73"/>
      <c r="E56" s="74"/>
      <c r="F56" s="73"/>
      <c r="G56" s="73"/>
      <c r="H56" s="73"/>
      <c r="I56" s="75"/>
      <c r="J56" s="75"/>
      <c r="K56" s="73"/>
      <c r="L56" s="73"/>
      <c r="M56" s="112"/>
      <c r="N56" s="112"/>
      <c r="O56" s="73"/>
      <c r="P56" s="77"/>
      <c r="Q56" s="77"/>
      <c r="R56" s="73"/>
      <c r="S56" s="73"/>
      <c r="T56" s="78"/>
      <c r="U56" s="73"/>
      <c r="V56" s="73"/>
      <c r="W56" s="73"/>
      <c r="X56" s="79"/>
      <c r="Y56" s="79"/>
      <c r="Z56" s="79"/>
      <c r="AA56" s="79"/>
      <c r="AB56" s="79"/>
      <c r="AC56" s="79"/>
      <c r="AD56" s="74"/>
      <c r="AE56" s="80"/>
      <c r="AF56" s="80"/>
      <c r="AG56" s="80"/>
      <c r="AH56" s="80"/>
      <c r="AI56" s="80"/>
      <c r="AJ56" s="80"/>
      <c r="AK56" s="74"/>
      <c r="AL56" s="80"/>
      <c r="AM56" s="80"/>
      <c r="AN56" s="81"/>
      <c r="AO56" s="81"/>
      <c r="AP56" s="80"/>
      <c r="AQ56" s="80"/>
      <c r="AR56" s="80"/>
      <c r="AS56" s="82">
        <f t="shared" si="5"/>
        <v>0</v>
      </c>
      <c r="AT56" s="80"/>
      <c r="AU56" s="80"/>
      <c r="AV56" s="80">
        <f>+WPTable[[#This Row],[Total Construction Costs]]-WPTable[[#This Row],[Total State Funding]]-WPTable[[#This Row],[Total District Funding]]-WPTable[[#This Row],[Total Land Acquisition Funding by District or State]]</f>
        <v>0</v>
      </c>
      <c r="AW56" s="80"/>
      <c r="AX56" s="80">
        <f>+WPTable[[#This Row],[Total Construction Costs]]</f>
        <v>0</v>
      </c>
      <c r="AY56" s="73"/>
      <c r="AZ56" s="73"/>
    </row>
    <row r="57" spans="1:52" x14ac:dyDescent="0.3">
      <c r="A57" s="84"/>
      <c r="B57" s="74"/>
      <c r="C57" s="85"/>
      <c r="D57" s="73"/>
      <c r="E57" s="74"/>
      <c r="F57" s="73"/>
      <c r="G57" s="73"/>
      <c r="H57" s="73"/>
      <c r="I57" s="75"/>
      <c r="J57" s="75"/>
      <c r="K57" s="73"/>
      <c r="L57" s="73"/>
      <c r="M57" s="112"/>
      <c r="N57" s="112"/>
      <c r="O57" s="73"/>
      <c r="P57" s="77"/>
      <c r="Q57" s="77"/>
      <c r="R57" s="73"/>
      <c r="S57" s="73"/>
      <c r="T57" s="78"/>
      <c r="U57" s="73"/>
      <c r="V57" s="73"/>
      <c r="W57" s="73"/>
      <c r="X57" s="79"/>
      <c r="Y57" s="79"/>
      <c r="Z57" s="79"/>
      <c r="AA57" s="79"/>
      <c r="AB57" s="79"/>
      <c r="AC57" s="79"/>
      <c r="AD57" s="74"/>
      <c r="AE57" s="80"/>
      <c r="AF57" s="80"/>
      <c r="AG57" s="80"/>
      <c r="AH57" s="80"/>
      <c r="AI57" s="80"/>
      <c r="AJ57" s="80"/>
      <c r="AK57" s="74"/>
      <c r="AL57" s="80"/>
      <c r="AM57" s="80"/>
      <c r="AN57" s="81"/>
      <c r="AO57" s="81"/>
      <c r="AP57" s="80"/>
      <c r="AQ57" s="80"/>
      <c r="AR57" s="80"/>
      <c r="AS57" s="82">
        <f t="shared" si="5"/>
        <v>0</v>
      </c>
      <c r="AT57" s="80"/>
      <c r="AU57" s="80"/>
      <c r="AV57" s="80">
        <f>+WPTable[[#This Row],[Total Construction Costs]]-WPTable[[#This Row],[Total State Funding]]-WPTable[[#This Row],[Total District Funding]]-WPTable[[#This Row],[Total Land Acquisition Funding by District or State]]</f>
        <v>0</v>
      </c>
      <c r="AW57" s="80"/>
      <c r="AX57" s="80">
        <f>+WPTable[[#This Row],[Total Construction Costs]]</f>
        <v>0</v>
      </c>
      <c r="AY57" s="73"/>
      <c r="AZ57" s="73"/>
    </row>
    <row r="58" spans="1:52" x14ac:dyDescent="0.3">
      <c r="A58" s="84"/>
      <c r="B58" s="74"/>
      <c r="C58" s="85"/>
      <c r="D58" s="73"/>
      <c r="E58" s="74"/>
      <c r="F58" s="73"/>
      <c r="G58" s="73"/>
      <c r="H58" s="73"/>
      <c r="I58" s="75"/>
      <c r="J58" s="75"/>
      <c r="K58" s="73"/>
      <c r="L58" s="73"/>
      <c r="M58" s="112"/>
      <c r="N58" s="112"/>
      <c r="O58" s="73"/>
      <c r="P58" s="77"/>
      <c r="Q58" s="77"/>
      <c r="R58" s="73"/>
      <c r="S58" s="73"/>
      <c r="T58" s="78"/>
      <c r="U58" s="73"/>
      <c r="V58" s="73"/>
      <c r="W58" s="73"/>
      <c r="X58" s="79"/>
      <c r="Y58" s="79"/>
      <c r="Z58" s="79"/>
      <c r="AA58" s="79"/>
      <c r="AB58" s="79"/>
      <c r="AC58" s="79"/>
      <c r="AD58" s="74"/>
      <c r="AE58" s="80"/>
      <c r="AF58" s="80"/>
      <c r="AG58" s="80"/>
      <c r="AH58" s="80"/>
      <c r="AI58" s="80"/>
      <c r="AJ58" s="80"/>
      <c r="AK58" s="74"/>
      <c r="AL58" s="80"/>
      <c r="AM58" s="80"/>
      <c r="AN58" s="81"/>
      <c r="AO58" s="81"/>
      <c r="AP58" s="80"/>
      <c r="AQ58" s="80"/>
      <c r="AR58" s="80"/>
      <c r="AS58" s="82">
        <f t="shared" si="5"/>
        <v>0</v>
      </c>
      <c r="AT58" s="80"/>
      <c r="AU58" s="80"/>
      <c r="AV58" s="80">
        <f>+WPTable[[#This Row],[Total Construction Costs]]-WPTable[[#This Row],[Total State Funding]]-WPTable[[#This Row],[Total District Funding]]-WPTable[[#This Row],[Total Land Acquisition Funding by District or State]]</f>
        <v>0</v>
      </c>
      <c r="AW58" s="80"/>
      <c r="AX58" s="80">
        <f>+WPTable[[#This Row],[Total Construction Costs]]</f>
        <v>0</v>
      </c>
      <c r="AY58" s="73"/>
      <c r="AZ58" s="73"/>
    </row>
    <row r="59" spans="1:52" x14ac:dyDescent="0.3">
      <c r="A59" s="84"/>
      <c r="B59" s="74"/>
      <c r="C59" s="85"/>
      <c r="D59" s="73"/>
      <c r="E59" s="74"/>
      <c r="F59" s="73"/>
      <c r="G59" s="73"/>
      <c r="H59" s="73"/>
      <c r="I59" s="75"/>
      <c r="J59" s="75"/>
      <c r="K59" s="73"/>
      <c r="L59" s="73"/>
      <c r="M59" s="112"/>
      <c r="N59" s="112"/>
      <c r="O59" s="73"/>
      <c r="P59" s="77"/>
      <c r="Q59" s="77"/>
      <c r="R59" s="73"/>
      <c r="S59" s="73"/>
      <c r="T59" s="78"/>
      <c r="U59" s="73"/>
      <c r="V59" s="73"/>
      <c r="W59" s="73"/>
      <c r="X59" s="79"/>
      <c r="Y59" s="79"/>
      <c r="Z59" s="79"/>
      <c r="AA59" s="79"/>
      <c r="AB59" s="79"/>
      <c r="AC59" s="79"/>
      <c r="AD59" s="74"/>
      <c r="AE59" s="80"/>
      <c r="AF59" s="80"/>
      <c r="AG59" s="80"/>
      <c r="AH59" s="80"/>
      <c r="AI59" s="80"/>
      <c r="AJ59" s="80"/>
      <c r="AK59" s="74"/>
      <c r="AL59" s="80"/>
      <c r="AM59" s="80"/>
      <c r="AN59" s="81"/>
      <c r="AO59" s="81"/>
      <c r="AP59" s="80"/>
      <c r="AQ59" s="80"/>
      <c r="AR59" s="80"/>
      <c r="AS59" s="82">
        <f t="shared" si="5"/>
        <v>0</v>
      </c>
      <c r="AT59" s="80"/>
      <c r="AU59" s="80"/>
      <c r="AV59" s="80">
        <f>+WPTable[[#This Row],[Total Construction Costs]]-WPTable[[#This Row],[Total State Funding]]-WPTable[[#This Row],[Total District Funding]]-WPTable[[#This Row],[Total Land Acquisition Funding by District or State]]</f>
        <v>0</v>
      </c>
      <c r="AW59" s="80"/>
      <c r="AX59" s="80">
        <f>+WPTable[[#This Row],[Total Construction Costs]]</f>
        <v>0</v>
      </c>
      <c r="AY59" s="73"/>
      <c r="AZ59" s="73"/>
    </row>
    <row r="60" spans="1:52" x14ac:dyDescent="0.3">
      <c r="A60" s="84"/>
      <c r="B60" s="74"/>
      <c r="C60" s="85"/>
      <c r="D60" s="73"/>
      <c r="E60" s="74"/>
      <c r="F60" s="73"/>
      <c r="G60" s="73"/>
      <c r="H60" s="73"/>
      <c r="I60" s="75"/>
      <c r="J60" s="75"/>
      <c r="K60" s="73"/>
      <c r="L60" s="73"/>
      <c r="M60" s="112"/>
      <c r="N60" s="112"/>
      <c r="O60" s="73"/>
      <c r="P60" s="77"/>
      <c r="Q60" s="77"/>
      <c r="R60" s="73"/>
      <c r="S60" s="73"/>
      <c r="T60" s="78"/>
      <c r="U60" s="73"/>
      <c r="V60" s="73"/>
      <c r="W60" s="73"/>
      <c r="X60" s="79"/>
      <c r="Y60" s="79"/>
      <c r="Z60" s="79"/>
      <c r="AA60" s="79"/>
      <c r="AB60" s="79"/>
      <c r="AC60" s="79"/>
      <c r="AD60" s="74"/>
      <c r="AE60" s="80"/>
      <c r="AF60" s="80"/>
      <c r="AG60" s="80"/>
      <c r="AH60" s="80"/>
      <c r="AI60" s="80"/>
      <c r="AJ60" s="80"/>
      <c r="AK60" s="74"/>
      <c r="AL60" s="80"/>
      <c r="AM60" s="80"/>
      <c r="AN60" s="81"/>
      <c r="AO60" s="81"/>
      <c r="AP60" s="80"/>
      <c r="AQ60" s="80"/>
      <c r="AR60" s="80"/>
      <c r="AS60" s="82">
        <f t="shared" si="5"/>
        <v>0</v>
      </c>
      <c r="AT60" s="80"/>
      <c r="AU60" s="80"/>
      <c r="AV60" s="80">
        <f>+WPTable[[#This Row],[Total Construction Costs]]-WPTable[[#This Row],[Total State Funding]]-WPTable[[#This Row],[Total District Funding]]-WPTable[[#This Row],[Total Land Acquisition Funding by District or State]]</f>
        <v>0</v>
      </c>
      <c r="AW60" s="80"/>
      <c r="AX60" s="80">
        <f>+WPTable[[#This Row],[Total Construction Costs]]</f>
        <v>0</v>
      </c>
      <c r="AY60" s="73"/>
      <c r="AZ60" s="73"/>
    </row>
    <row r="61" spans="1:52" x14ac:dyDescent="0.3">
      <c r="A61" s="84"/>
      <c r="B61" s="74"/>
      <c r="C61" s="85"/>
      <c r="D61" s="73"/>
      <c r="E61" s="74"/>
      <c r="F61" s="73"/>
      <c r="G61" s="73"/>
      <c r="H61" s="73"/>
      <c r="I61" s="75"/>
      <c r="J61" s="75"/>
      <c r="K61" s="73"/>
      <c r="L61" s="73"/>
      <c r="M61" s="112"/>
      <c r="N61" s="112"/>
      <c r="O61" s="73"/>
      <c r="P61" s="77"/>
      <c r="Q61" s="77"/>
      <c r="R61" s="73"/>
      <c r="S61" s="73"/>
      <c r="T61" s="78"/>
      <c r="U61" s="73"/>
      <c r="V61" s="73"/>
      <c r="W61" s="73"/>
      <c r="X61" s="79"/>
      <c r="Y61" s="79"/>
      <c r="Z61" s="79"/>
      <c r="AA61" s="79"/>
      <c r="AB61" s="79"/>
      <c r="AC61" s="79"/>
      <c r="AD61" s="74"/>
      <c r="AE61" s="80"/>
      <c r="AF61" s="80"/>
      <c r="AG61" s="80"/>
      <c r="AH61" s="80"/>
      <c r="AI61" s="80"/>
      <c r="AJ61" s="80"/>
      <c r="AK61" s="74"/>
      <c r="AL61" s="80"/>
      <c r="AM61" s="80"/>
      <c r="AN61" s="81"/>
      <c r="AO61" s="81"/>
      <c r="AP61" s="80"/>
      <c r="AQ61" s="80"/>
      <c r="AR61" s="80"/>
      <c r="AS61" s="82">
        <f t="shared" si="5"/>
        <v>0</v>
      </c>
      <c r="AT61" s="80"/>
      <c r="AU61" s="80"/>
      <c r="AV61" s="80">
        <f>+WPTable[[#This Row],[Total Construction Costs]]-WPTable[[#This Row],[Total State Funding]]-WPTable[[#This Row],[Total District Funding]]-WPTable[[#This Row],[Total Land Acquisition Funding by District or State]]</f>
        <v>0</v>
      </c>
      <c r="AW61" s="80"/>
      <c r="AX61" s="80">
        <f>+WPTable[[#This Row],[Total Construction Costs]]</f>
        <v>0</v>
      </c>
      <c r="AY61" s="73"/>
      <c r="AZ61" s="73"/>
    </row>
    <row r="62" spans="1:52" x14ac:dyDescent="0.3">
      <c r="A62" s="84"/>
      <c r="B62" s="74"/>
      <c r="C62" s="85"/>
      <c r="D62" s="73"/>
      <c r="E62" s="74"/>
      <c r="F62" s="73"/>
      <c r="G62" s="73"/>
      <c r="H62" s="73"/>
      <c r="I62" s="75"/>
      <c r="J62" s="75"/>
      <c r="K62" s="73"/>
      <c r="L62" s="73"/>
      <c r="M62" s="112"/>
      <c r="N62" s="112"/>
      <c r="O62" s="73"/>
      <c r="P62" s="77"/>
      <c r="Q62" s="77"/>
      <c r="R62" s="73"/>
      <c r="S62" s="73"/>
      <c r="T62" s="78"/>
      <c r="U62" s="73"/>
      <c r="V62" s="73"/>
      <c r="W62" s="73"/>
      <c r="X62" s="79"/>
      <c r="Y62" s="79"/>
      <c r="Z62" s="79"/>
      <c r="AA62" s="79"/>
      <c r="AB62" s="79"/>
      <c r="AC62" s="79"/>
      <c r="AD62" s="74"/>
      <c r="AE62" s="80"/>
      <c r="AF62" s="80"/>
      <c r="AG62" s="80"/>
      <c r="AH62" s="80"/>
      <c r="AI62" s="80"/>
      <c r="AJ62" s="80"/>
      <c r="AK62" s="74"/>
      <c r="AL62" s="80"/>
      <c r="AM62" s="80"/>
      <c r="AN62" s="81"/>
      <c r="AO62" s="81"/>
      <c r="AP62" s="80"/>
      <c r="AQ62" s="80"/>
      <c r="AR62" s="80"/>
      <c r="AS62" s="82">
        <f t="shared" si="5"/>
        <v>0</v>
      </c>
      <c r="AT62" s="80"/>
      <c r="AU62" s="80"/>
      <c r="AV62" s="80">
        <f>+WPTable[[#This Row],[Total Construction Costs]]-WPTable[[#This Row],[Total State Funding]]-WPTable[[#This Row],[Total District Funding]]-WPTable[[#This Row],[Total Land Acquisition Funding by District or State]]</f>
        <v>0</v>
      </c>
      <c r="AW62" s="80"/>
      <c r="AX62" s="80">
        <f>+WPTable[[#This Row],[Total Construction Costs]]</f>
        <v>0</v>
      </c>
      <c r="AY62" s="73"/>
      <c r="AZ62" s="73"/>
    </row>
    <row r="63" spans="1:52" x14ac:dyDescent="0.3">
      <c r="A63" s="84"/>
      <c r="B63" s="74"/>
      <c r="C63" s="85"/>
      <c r="D63" s="73"/>
      <c r="E63" s="74"/>
      <c r="F63" s="73"/>
      <c r="G63" s="73"/>
      <c r="H63" s="73"/>
      <c r="I63" s="75"/>
      <c r="J63" s="75"/>
      <c r="K63" s="73"/>
      <c r="L63" s="73"/>
      <c r="M63" s="112"/>
      <c r="N63" s="112"/>
      <c r="O63" s="73"/>
      <c r="P63" s="77"/>
      <c r="Q63" s="77"/>
      <c r="R63" s="73"/>
      <c r="S63" s="73"/>
      <c r="T63" s="78"/>
      <c r="U63" s="73"/>
      <c r="V63" s="73"/>
      <c r="W63" s="73"/>
      <c r="X63" s="79"/>
      <c r="Y63" s="79"/>
      <c r="Z63" s="79"/>
      <c r="AA63" s="79"/>
      <c r="AB63" s="79"/>
      <c r="AC63" s="79"/>
      <c r="AD63" s="74"/>
      <c r="AE63" s="80"/>
      <c r="AF63" s="80"/>
      <c r="AG63" s="80"/>
      <c r="AH63" s="80"/>
      <c r="AI63" s="80"/>
      <c r="AJ63" s="80"/>
      <c r="AK63" s="74"/>
      <c r="AL63" s="80"/>
      <c r="AM63" s="80"/>
      <c r="AN63" s="81"/>
      <c r="AO63" s="81"/>
      <c r="AP63" s="80"/>
      <c r="AQ63" s="80"/>
      <c r="AR63" s="80"/>
      <c r="AS63" s="82">
        <f t="shared" si="5"/>
        <v>0</v>
      </c>
      <c r="AT63" s="80"/>
      <c r="AU63" s="80"/>
      <c r="AV63" s="80">
        <f>+WPTable[[#This Row],[Total Construction Costs]]-WPTable[[#This Row],[Total State Funding]]-WPTable[[#This Row],[Total District Funding]]-WPTable[[#This Row],[Total Land Acquisition Funding by District or State]]</f>
        <v>0</v>
      </c>
      <c r="AW63" s="80"/>
      <c r="AX63" s="80">
        <f>+WPTable[[#This Row],[Total Construction Costs]]</f>
        <v>0</v>
      </c>
      <c r="AY63" s="73"/>
      <c r="AZ63" s="73"/>
    </row>
    <row r="64" spans="1:52" x14ac:dyDescent="0.3">
      <c r="A64" s="84"/>
      <c r="B64" s="74"/>
      <c r="C64" s="85"/>
      <c r="D64" s="73"/>
      <c r="E64" s="74"/>
      <c r="F64" s="73"/>
      <c r="G64" s="73"/>
      <c r="H64" s="73"/>
      <c r="I64" s="75"/>
      <c r="J64" s="75"/>
      <c r="K64" s="73"/>
      <c r="L64" s="73"/>
      <c r="M64" s="112"/>
      <c r="N64" s="112"/>
      <c r="O64" s="73"/>
      <c r="P64" s="77"/>
      <c r="Q64" s="77"/>
      <c r="R64" s="73"/>
      <c r="S64" s="73"/>
      <c r="T64" s="78"/>
      <c r="U64" s="73"/>
      <c r="V64" s="73"/>
      <c r="W64" s="73"/>
      <c r="X64" s="79"/>
      <c r="Y64" s="79"/>
      <c r="Z64" s="79"/>
      <c r="AA64" s="79"/>
      <c r="AB64" s="79"/>
      <c r="AC64" s="79"/>
      <c r="AD64" s="74"/>
      <c r="AE64" s="80"/>
      <c r="AF64" s="80"/>
      <c r="AG64" s="80"/>
      <c r="AH64" s="80"/>
      <c r="AI64" s="80"/>
      <c r="AJ64" s="80"/>
      <c r="AK64" s="74"/>
      <c r="AL64" s="80"/>
      <c r="AM64" s="80"/>
      <c r="AN64" s="81"/>
      <c r="AO64" s="81"/>
      <c r="AP64" s="80"/>
      <c r="AQ64" s="80"/>
      <c r="AR64" s="80"/>
      <c r="AS64" s="82">
        <f t="shared" si="5"/>
        <v>0</v>
      </c>
      <c r="AT64" s="80"/>
      <c r="AU64" s="80"/>
      <c r="AV64" s="80">
        <f>+WPTable[[#This Row],[Total Construction Costs]]-WPTable[[#This Row],[Total State Funding]]-WPTable[[#This Row],[Total District Funding]]-WPTable[[#This Row],[Total Land Acquisition Funding by District or State]]</f>
        <v>0</v>
      </c>
      <c r="AW64" s="80"/>
      <c r="AX64" s="80">
        <f>+WPTable[[#This Row],[Total Construction Costs]]</f>
        <v>0</v>
      </c>
      <c r="AY64" s="73"/>
      <c r="AZ64" s="73"/>
    </row>
    <row r="65" spans="1:52" x14ac:dyDescent="0.3">
      <c r="A65" s="84"/>
      <c r="B65" s="74"/>
      <c r="C65" s="85"/>
      <c r="D65" s="73"/>
      <c r="E65" s="74"/>
      <c r="F65" s="73"/>
      <c r="G65" s="73"/>
      <c r="H65" s="73"/>
      <c r="I65" s="75"/>
      <c r="J65" s="75"/>
      <c r="K65" s="73"/>
      <c r="L65" s="73"/>
      <c r="M65" s="112"/>
      <c r="N65" s="112"/>
      <c r="O65" s="73"/>
      <c r="P65" s="77"/>
      <c r="Q65" s="77"/>
      <c r="R65" s="73"/>
      <c r="S65" s="73"/>
      <c r="T65" s="78"/>
      <c r="U65" s="73"/>
      <c r="V65" s="73"/>
      <c r="W65" s="73"/>
      <c r="X65" s="79"/>
      <c r="Y65" s="79"/>
      <c r="Z65" s="79"/>
      <c r="AA65" s="79"/>
      <c r="AB65" s="79"/>
      <c r="AC65" s="79"/>
      <c r="AD65" s="74"/>
      <c r="AE65" s="80"/>
      <c r="AF65" s="80"/>
      <c r="AG65" s="80"/>
      <c r="AH65" s="80"/>
      <c r="AI65" s="80"/>
      <c r="AJ65" s="80"/>
      <c r="AK65" s="74"/>
      <c r="AL65" s="80"/>
      <c r="AM65" s="80"/>
      <c r="AN65" s="81"/>
      <c r="AO65" s="81"/>
      <c r="AP65" s="80"/>
      <c r="AQ65" s="80"/>
      <c r="AR65" s="80"/>
      <c r="AS65" s="82">
        <f t="shared" si="5"/>
        <v>0</v>
      </c>
      <c r="AT65" s="80"/>
      <c r="AU65" s="80"/>
      <c r="AV65" s="80">
        <f>+WPTable[[#This Row],[Total Construction Costs]]-WPTable[[#This Row],[Total State Funding]]-WPTable[[#This Row],[Total District Funding]]-WPTable[[#This Row],[Total Land Acquisition Funding by District or State]]</f>
        <v>0</v>
      </c>
      <c r="AW65" s="80"/>
      <c r="AX65" s="80">
        <f>+WPTable[[#This Row],[Total Construction Costs]]</f>
        <v>0</v>
      </c>
      <c r="AY65" s="73"/>
      <c r="AZ65" s="73"/>
    </row>
    <row r="66" spans="1:52" x14ac:dyDescent="0.3">
      <c r="A66" s="84"/>
      <c r="B66" s="74"/>
      <c r="C66" s="85"/>
      <c r="D66" s="73"/>
      <c r="E66" s="74"/>
      <c r="F66" s="73"/>
      <c r="G66" s="73"/>
      <c r="H66" s="73"/>
      <c r="I66" s="75"/>
      <c r="J66" s="75"/>
      <c r="K66" s="73"/>
      <c r="L66" s="73"/>
      <c r="M66" s="112"/>
      <c r="N66" s="112"/>
      <c r="O66" s="73"/>
      <c r="P66" s="77"/>
      <c r="Q66" s="77"/>
      <c r="R66" s="73"/>
      <c r="S66" s="73"/>
      <c r="T66" s="78"/>
      <c r="U66" s="73"/>
      <c r="V66" s="73"/>
      <c r="W66" s="73"/>
      <c r="X66" s="79"/>
      <c r="Y66" s="79"/>
      <c r="Z66" s="79"/>
      <c r="AA66" s="79"/>
      <c r="AB66" s="79"/>
      <c r="AC66" s="79"/>
      <c r="AD66" s="74"/>
      <c r="AE66" s="80"/>
      <c r="AF66" s="80"/>
      <c r="AG66" s="80"/>
      <c r="AH66" s="80"/>
      <c r="AI66" s="80"/>
      <c r="AJ66" s="80"/>
      <c r="AK66" s="74"/>
      <c r="AL66" s="80"/>
      <c r="AM66" s="80"/>
      <c r="AN66" s="81"/>
      <c r="AO66" s="81"/>
      <c r="AP66" s="80"/>
      <c r="AQ66" s="80"/>
      <c r="AR66" s="80"/>
      <c r="AS66" s="82">
        <f t="shared" si="5"/>
        <v>0</v>
      </c>
      <c r="AT66" s="80"/>
      <c r="AU66" s="80"/>
      <c r="AV66" s="80">
        <f>+WPTable[[#This Row],[Total Construction Costs]]-WPTable[[#This Row],[Total State Funding]]-WPTable[[#This Row],[Total District Funding]]-WPTable[[#This Row],[Total Land Acquisition Funding by District or State]]</f>
        <v>0</v>
      </c>
      <c r="AW66" s="80"/>
      <c r="AX66" s="80">
        <f>+WPTable[[#This Row],[Total Construction Costs]]</f>
        <v>0</v>
      </c>
      <c r="AY66" s="73"/>
      <c r="AZ66" s="73"/>
    </row>
    <row r="67" spans="1:52" x14ac:dyDescent="0.3">
      <c r="A67" s="84"/>
      <c r="B67" s="74"/>
      <c r="C67" s="85"/>
      <c r="D67" s="73"/>
      <c r="E67" s="74"/>
      <c r="F67" s="73"/>
      <c r="G67" s="73"/>
      <c r="H67" s="73"/>
      <c r="I67" s="75"/>
      <c r="J67" s="75"/>
      <c r="K67" s="73"/>
      <c r="L67" s="73"/>
      <c r="M67" s="112"/>
      <c r="N67" s="112"/>
      <c r="O67" s="73"/>
      <c r="P67" s="77"/>
      <c r="Q67" s="77"/>
      <c r="R67" s="73"/>
      <c r="S67" s="73"/>
      <c r="T67" s="78"/>
      <c r="U67" s="73"/>
      <c r="V67" s="73"/>
      <c r="W67" s="73"/>
      <c r="X67" s="79"/>
      <c r="Y67" s="79"/>
      <c r="Z67" s="79"/>
      <c r="AA67" s="79"/>
      <c r="AB67" s="79"/>
      <c r="AC67" s="79"/>
      <c r="AD67" s="74"/>
      <c r="AE67" s="80"/>
      <c r="AF67" s="80"/>
      <c r="AG67" s="80"/>
      <c r="AH67" s="80"/>
      <c r="AI67" s="80"/>
      <c r="AJ67" s="80"/>
      <c r="AK67" s="74"/>
      <c r="AL67" s="80"/>
      <c r="AM67" s="80"/>
      <c r="AN67" s="81"/>
      <c r="AO67" s="81"/>
      <c r="AP67" s="80"/>
      <c r="AQ67" s="80"/>
      <c r="AR67" s="80"/>
      <c r="AS67" s="82">
        <f t="shared" si="5"/>
        <v>0</v>
      </c>
      <c r="AT67" s="80"/>
      <c r="AU67" s="80"/>
      <c r="AV67" s="80">
        <f>+WPTable[[#This Row],[Total Construction Costs]]-WPTable[[#This Row],[Total State Funding]]-WPTable[[#This Row],[Total District Funding]]-WPTable[[#This Row],[Total Land Acquisition Funding by District or State]]</f>
        <v>0</v>
      </c>
      <c r="AW67" s="80"/>
      <c r="AX67" s="80">
        <f>+WPTable[[#This Row],[Total Construction Costs]]</f>
        <v>0</v>
      </c>
      <c r="AY67" s="73"/>
      <c r="AZ67" s="73"/>
    </row>
    <row r="68" spans="1:52" x14ac:dyDescent="0.3">
      <c r="A68" s="84"/>
      <c r="B68" s="74"/>
      <c r="C68" s="85"/>
      <c r="D68" s="73"/>
      <c r="E68" s="74"/>
      <c r="F68" s="73"/>
      <c r="G68" s="73"/>
      <c r="H68" s="73"/>
      <c r="I68" s="75"/>
      <c r="J68" s="75"/>
      <c r="K68" s="73"/>
      <c r="L68" s="73"/>
      <c r="M68" s="112"/>
      <c r="N68" s="112"/>
      <c r="O68" s="73"/>
      <c r="P68" s="77"/>
      <c r="Q68" s="77"/>
      <c r="R68" s="73"/>
      <c r="S68" s="73"/>
      <c r="T68" s="78"/>
      <c r="U68" s="73"/>
      <c r="V68" s="73"/>
      <c r="W68" s="73"/>
      <c r="X68" s="79"/>
      <c r="Y68" s="79"/>
      <c r="Z68" s="79"/>
      <c r="AA68" s="79"/>
      <c r="AB68" s="79"/>
      <c r="AC68" s="79"/>
      <c r="AD68" s="74"/>
      <c r="AE68" s="80"/>
      <c r="AF68" s="80"/>
      <c r="AG68" s="80"/>
      <c r="AH68" s="80"/>
      <c r="AI68" s="80"/>
      <c r="AJ68" s="80"/>
      <c r="AK68" s="74"/>
      <c r="AL68" s="80"/>
      <c r="AM68" s="80"/>
      <c r="AN68" s="81"/>
      <c r="AO68" s="81"/>
      <c r="AP68" s="80"/>
      <c r="AQ68" s="80"/>
      <c r="AR68" s="80"/>
      <c r="AS68" s="82">
        <f t="shared" si="5"/>
        <v>0</v>
      </c>
      <c r="AT68" s="80"/>
      <c r="AU68" s="80"/>
      <c r="AV68" s="80">
        <f>+WPTable[[#This Row],[Total Construction Costs]]-WPTable[[#This Row],[Total State Funding]]-WPTable[[#This Row],[Total District Funding]]-WPTable[[#This Row],[Total Land Acquisition Funding by District or State]]</f>
        <v>0</v>
      </c>
      <c r="AW68" s="80"/>
      <c r="AX68" s="80">
        <f>+WPTable[[#This Row],[Total Construction Costs]]</f>
        <v>0</v>
      </c>
      <c r="AY68" s="73"/>
      <c r="AZ68" s="73"/>
    </row>
    <row r="69" spans="1:52" x14ac:dyDescent="0.3">
      <c r="A69" s="84"/>
      <c r="B69" s="74"/>
      <c r="C69" s="85"/>
      <c r="D69" s="73"/>
      <c r="E69" s="74"/>
      <c r="F69" s="73"/>
      <c r="G69" s="73"/>
      <c r="H69" s="73"/>
      <c r="I69" s="75"/>
      <c r="J69" s="75"/>
      <c r="K69" s="73"/>
      <c r="L69" s="73"/>
      <c r="M69" s="112"/>
      <c r="N69" s="112"/>
      <c r="O69" s="73"/>
      <c r="P69" s="77"/>
      <c r="Q69" s="77"/>
      <c r="R69" s="73"/>
      <c r="S69" s="73"/>
      <c r="T69" s="78"/>
      <c r="U69" s="73"/>
      <c r="V69" s="73"/>
      <c r="W69" s="73"/>
      <c r="X69" s="79"/>
      <c r="Y69" s="79"/>
      <c r="Z69" s="79"/>
      <c r="AA69" s="79"/>
      <c r="AB69" s="79"/>
      <c r="AC69" s="79"/>
      <c r="AD69" s="74"/>
      <c r="AE69" s="80"/>
      <c r="AF69" s="80"/>
      <c r="AG69" s="80"/>
      <c r="AH69" s="80"/>
      <c r="AI69" s="80"/>
      <c r="AJ69" s="80"/>
      <c r="AK69" s="74"/>
      <c r="AL69" s="80"/>
      <c r="AM69" s="80"/>
      <c r="AN69" s="81"/>
      <c r="AO69" s="81"/>
      <c r="AP69" s="80"/>
      <c r="AQ69" s="80"/>
      <c r="AR69" s="80"/>
      <c r="AS69" s="82">
        <f t="shared" si="5"/>
        <v>0</v>
      </c>
      <c r="AT69" s="80"/>
      <c r="AU69" s="80"/>
      <c r="AV69" s="80">
        <f>+WPTable[[#This Row],[Total Construction Costs]]-WPTable[[#This Row],[Total State Funding]]-WPTable[[#This Row],[Total District Funding]]-WPTable[[#This Row],[Total Land Acquisition Funding by District or State]]</f>
        <v>0</v>
      </c>
      <c r="AW69" s="80"/>
      <c r="AX69" s="80">
        <f>+WPTable[[#This Row],[Total Construction Costs]]</f>
        <v>0</v>
      </c>
      <c r="AY69" s="73"/>
      <c r="AZ69" s="73"/>
    </row>
    <row r="70" spans="1:52" x14ac:dyDescent="0.3">
      <c r="A70" s="84"/>
      <c r="B70" s="74"/>
      <c r="C70" s="85"/>
      <c r="D70" s="73"/>
      <c r="E70" s="74"/>
      <c r="F70" s="73"/>
      <c r="G70" s="73"/>
      <c r="H70" s="73"/>
      <c r="I70" s="75"/>
      <c r="J70" s="75"/>
      <c r="K70" s="73"/>
      <c r="L70" s="73"/>
      <c r="M70" s="112"/>
      <c r="N70" s="112"/>
      <c r="O70" s="73"/>
      <c r="P70" s="77"/>
      <c r="Q70" s="77"/>
      <c r="R70" s="73"/>
      <c r="S70" s="73"/>
      <c r="T70" s="78"/>
      <c r="U70" s="73"/>
      <c r="V70" s="73"/>
      <c r="W70" s="73"/>
      <c r="X70" s="79"/>
      <c r="Y70" s="79"/>
      <c r="Z70" s="79"/>
      <c r="AA70" s="79"/>
      <c r="AB70" s="79"/>
      <c r="AC70" s="79"/>
      <c r="AD70" s="74"/>
      <c r="AE70" s="80"/>
      <c r="AF70" s="80"/>
      <c r="AG70" s="80"/>
      <c r="AH70" s="80"/>
      <c r="AI70" s="80"/>
      <c r="AJ70" s="80"/>
      <c r="AK70" s="74"/>
      <c r="AL70" s="80"/>
      <c r="AM70" s="80"/>
      <c r="AN70" s="81"/>
      <c r="AO70" s="81"/>
      <c r="AP70" s="80"/>
      <c r="AQ70" s="80"/>
      <c r="AR70" s="80"/>
      <c r="AS70" s="82">
        <f t="shared" si="5"/>
        <v>0</v>
      </c>
      <c r="AT70" s="80"/>
      <c r="AU70" s="80"/>
      <c r="AV70" s="80">
        <f>+WPTable[[#This Row],[Total Construction Costs]]-WPTable[[#This Row],[Total State Funding]]-WPTable[[#This Row],[Total District Funding]]-WPTable[[#This Row],[Total Land Acquisition Funding by District or State]]</f>
        <v>0</v>
      </c>
      <c r="AW70" s="80"/>
      <c r="AX70" s="80">
        <f>+WPTable[[#This Row],[Total Construction Costs]]</f>
        <v>0</v>
      </c>
      <c r="AY70" s="73"/>
      <c r="AZ70" s="73"/>
    </row>
    <row r="71" spans="1:52" x14ac:dyDescent="0.3">
      <c r="A71" s="84"/>
      <c r="B71" s="74"/>
      <c r="C71" s="85"/>
      <c r="D71" s="73"/>
      <c r="E71" s="74"/>
      <c r="F71" s="73"/>
      <c r="G71" s="73"/>
      <c r="H71" s="73"/>
      <c r="I71" s="75"/>
      <c r="J71" s="75"/>
      <c r="K71" s="73"/>
      <c r="L71" s="73"/>
      <c r="M71" s="112"/>
      <c r="N71" s="112"/>
      <c r="O71" s="73"/>
      <c r="P71" s="77"/>
      <c r="Q71" s="77"/>
      <c r="R71" s="73"/>
      <c r="S71" s="73"/>
      <c r="T71" s="78"/>
      <c r="U71" s="73"/>
      <c r="V71" s="73"/>
      <c r="W71" s="73"/>
      <c r="X71" s="79"/>
      <c r="Y71" s="79"/>
      <c r="Z71" s="79"/>
      <c r="AA71" s="79"/>
      <c r="AB71" s="79"/>
      <c r="AC71" s="79"/>
      <c r="AD71" s="74"/>
      <c r="AE71" s="80"/>
      <c r="AF71" s="80"/>
      <c r="AG71" s="80"/>
      <c r="AH71" s="80"/>
      <c r="AI71" s="80"/>
      <c r="AJ71" s="80"/>
      <c r="AK71" s="74"/>
      <c r="AL71" s="80"/>
      <c r="AM71" s="80"/>
      <c r="AN71" s="81"/>
      <c r="AO71" s="81"/>
      <c r="AP71" s="80"/>
      <c r="AQ71" s="80"/>
      <c r="AR71" s="80"/>
      <c r="AS71" s="82">
        <f t="shared" si="5"/>
        <v>0</v>
      </c>
      <c r="AT71" s="80"/>
      <c r="AU71" s="80"/>
      <c r="AV71" s="80">
        <f>+WPTable[[#This Row],[Total Construction Costs]]-WPTable[[#This Row],[Total State Funding]]-WPTable[[#This Row],[Total District Funding]]-WPTable[[#This Row],[Total Land Acquisition Funding by District or State]]</f>
        <v>0</v>
      </c>
      <c r="AW71" s="80"/>
      <c r="AX71" s="80">
        <f>+WPTable[[#This Row],[Total Construction Costs]]</f>
        <v>0</v>
      </c>
      <c r="AY71" s="73"/>
      <c r="AZ71" s="73"/>
    </row>
    <row r="72" spans="1:52" x14ac:dyDescent="0.3">
      <c r="A72" s="84"/>
      <c r="B72" s="74"/>
      <c r="C72" s="85"/>
      <c r="D72" s="73"/>
      <c r="E72" s="74"/>
      <c r="F72" s="73"/>
      <c r="G72" s="73"/>
      <c r="H72" s="73"/>
      <c r="I72" s="75"/>
      <c r="J72" s="75"/>
      <c r="K72" s="73"/>
      <c r="L72" s="73"/>
      <c r="M72" s="112"/>
      <c r="N72" s="112"/>
      <c r="O72" s="73"/>
      <c r="P72" s="77"/>
      <c r="Q72" s="77"/>
      <c r="R72" s="73"/>
      <c r="S72" s="73"/>
      <c r="T72" s="78"/>
      <c r="U72" s="73"/>
      <c r="V72" s="73"/>
      <c r="W72" s="73"/>
      <c r="X72" s="79"/>
      <c r="Y72" s="79"/>
      <c r="Z72" s="79"/>
      <c r="AA72" s="79"/>
      <c r="AB72" s="79"/>
      <c r="AC72" s="79"/>
      <c r="AD72" s="74"/>
      <c r="AE72" s="80"/>
      <c r="AF72" s="80"/>
      <c r="AG72" s="80"/>
      <c r="AH72" s="80"/>
      <c r="AI72" s="80"/>
      <c r="AJ72" s="80"/>
      <c r="AK72" s="74"/>
      <c r="AL72" s="80"/>
      <c r="AM72" s="80"/>
      <c r="AN72" s="81"/>
      <c r="AO72" s="81"/>
      <c r="AP72" s="80"/>
      <c r="AQ72" s="80"/>
      <c r="AR72" s="80"/>
      <c r="AS72" s="82">
        <f t="shared" si="5"/>
        <v>0</v>
      </c>
      <c r="AT72" s="80"/>
      <c r="AU72" s="80"/>
      <c r="AV72" s="80">
        <f>+WPTable[[#This Row],[Total Construction Costs]]-WPTable[[#This Row],[Total State Funding]]-WPTable[[#This Row],[Total District Funding]]-WPTable[[#This Row],[Total Land Acquisition Funding by District or State]]</f>
        <v>0</v>
      </c>
      <c r="AW72" s="80"/>
      <c r="AX72" s="80">
        <f>+WPTable[[#This Row],[Total Construction Costs]]</f>
        <v>0</v>
      </c>
      <c r="AY72" s="73"/>
      <c r="AZ72" s="73"/>
    </row>
    <row r="73" spans="1:52" x14ac:dyDescent="0.3">
      <c r="A73" s="84"/>
      <c r="B73" s="74"/>
      <c r="C73" s="85"/>
      <c r="D73" s="73"/>
      <c r="E73" s="74"/>
      <c r="F73" s="73"/>
      <c r="G73" s="73"/>
      <c r="H73" s="73"/>
      <c r="I73" s="75"/>
      <c r="J73" s="75"/>
      <c r="K73" s="73"/>
      <c r="L73" s="73"/>
      <c r="M73" s="112"/>
      <c r="N73" s="112"/>
      <c r="O73" s="73"/>
      <c r="P73" s="77"/>
      <c r="Q73" s="77"/>
      <c r="R73" s="73"/>
      <c r="S73" s="73"/>
      <c r="T73" s="78"/>
      <c r="U73" s="73"/>
      <c r="V73" s="73"/>
      <c r="W73" s="73"/>
      <c r="X73" s="79"/>
      <c r="Y73" s="79"/>
      <c r="Z73" s="79"/>
      <c r="AA73" s="79"/>
      <c r="AB73" s="79"/>
      <c r="AC73" s="79"/>
      <c r="AD73" s="74"/>
      <c r="AE73" s="80"/>
      <c r="AF73" s="80"/>
      <c r="AG73" s="80"/>
      <c r="AH73" s="80"/>
      <c r="AI73" s="80"/>
      <c r="AJ73" s="80"/>
      <c r="AK73" s="74"/>
      <c r="AL73" s="80"/>
      <c r="AM73" s="80"/>
      <c r="AN73" s="81"/>
      <c r="AO73" s="81"/>
      <c r="AP73" s="80"/>
      <c r="AQ73" s="80"/>
      <c r="AR73" s="80"/>
      <c r="AS73" s="82">
        <f t="shared" si="5"/>
        <v>0</v>
      </c>
      <c r="AT73" s="80"/>
      <c r="AU73" s="80"/>
      <c r="AV73" s="80">
        <f>+WPTable[[#This Row],[Total Construction Costs]]-WPTable[[#This Row],[Total State Funding]]-WPTable[[#This Row],[Total District Funding]]-WPTable[[#This Row],[Total Land Acquisition Funding by District or State]]</f>
        <v>0</v>
      </c>
      <c r="AW73" s="80"/>
      <c r="AX73" s="80">
        <f>+WPTable[[#This Row],[Total Construction Costs]]</f>
        <v>0</v>
      </c>
      <c r="AY73" s="73"/>
      <c r="AZ73" s="73"/>
    </row>
    <row r="74" spans="1:52" x14ac:dyDescent="0.3">
      <c r="A74" s="84"/>
      <c r="B74" s="74"/>
      <c r="C74" s="85"/>
      <c r="D74" s="73"/>
      <c r="E74" s="74"/>
      <c r="F74" s="73"/>
      <c r="G74" s="73"/>
      <c r="H74" s="73"/>
      <c r="I74" s="75"/>
      <c r="J74" s="75"/>
      <c r="K74" s="73"/>
      <c r="L74" s="73"/>
      <c r="M74" s="112"/>
      <c r="N74" s="112"/>
      <c r="O74" s="73"/>
      <c r="P74" s="77"/>
      <c r="Q74" s="77"/>
      <c r="R74" s="73"/>
      <c r="S74" s="73"/>
      <c r="T74" s="78"/>
      <c r="U74" s="73"/>
      <c r="V74" s="73"/>
      <c r="W74" s="73"/>
      <c r="X74" s="79"/>
      <c r="Y74" s="79"/>
      <c r="Z74" s="79"/>
      <c r="AA74" s="79"/>
      <c r="AB74" s="79"/>
      <c r="AC74" s="79"/>
      <c r="AD74" s="74"/>
      <c r="AE74" s="80"/>
      <c r="AF74" s="80"/>
      <c r="AG74" s="80"/>
      <c r="AH74" s="80"/>
      <c r="AI74" s="80"/>
      <c r="AJ74" s="80"/>
      <c r="AK74" s="74"/>
      <c r="AL74" s="80"/>
      <c r="AM74" s="80"/>
      <c r="AN74" s="81"/>
      <c r="AO74" s="81"/>
      <c r="AP74" s="80"/>
      <c r="AQ74" s="80"/>
      <c r="AR74" s="80"/>
      <c r="AS74" s="82">
        <f t="shared" si="5"/>
        <v>0</v>
      </c>
      <c r="AT74" s="80"/>
      <c r="AU74" s="80"/>
      <c r="AV74" s="80">
        <f>+WPTable[[#This Row],[Total Construction Costs]]-WPTable[[#This Row],[Total State Funding]]-WPTable[[#This Row],[Total District Funding]]-WPTable[[#This Row],[Total Land Acquisition Funding by District or State]]</f>
        <v>0</v>
      </c>
      <c r="AW74" s="80"/>
      <c r="AX74" s="80">
        <f>+WPTable[[#This Row],[Total Construction Costs]]</f>
        <v>0</v>
      </c>
      <c r="AY74" s="73"/>
      <c r="AZ74" s="73"/>
    </row>
    <row r="75" spans="1:52" x14ac:dyDescent="0.3">
      <c r="A75" s="84"/>
      <c r="B75" s="74"/>
      <c r="C75" s="85"/>
      <c r="D75" s="73"/>
      <c r="E75" s="74"/>
      <c r="F75" s="73"/>
      <c r="G75" s="73"/>
      <c r="H75" s="73"/>
      <c r="I75" s="75"/>
      <c r="J75" s="75"/>
      <c r="K75" s="73"/>
      <c r="L75" s="73"/>
      <c r="M75" s="112"/>
      <c r="N75" s="112"/>
      <c r="O75" s="73"/>
      <c r="P75" s="77"/>
      <c r="Q75" s="77"/>
      <c r="R75" s="73"/>
      <c r="S75" s="73"/>
      <c r="T75" s="78"/>
      <c r="U75" s="73"/>
      <c r="V75" s="73"/>
      <c r="W75" s="73"/>
      <c r="X75" s="79"/>
      <c r="Y75" s="79"/>
      <c r="Z75" s="79"/>
      <c r="AA75" s="79"/>
      <c r="AB75" s="79"/>
      <c r="AC75" s="79"/>
      <c r="AD75" s="74"/>
      <c r="AE75" s="80"/>
      <c r="AF75" s="80"/>
      <c r="AG75" s="80"/>
      <c r="AH75" s="80"/>
      <c r="AI75" s="80"/>
      <c r="AJ75" s="80"/>
      <c r="AK75" s="74"/>
      <c r="AL75" s="80"/>
      <c r="AM75" s="80"/>
      <c r="AN75" s="81"/>
      <c r="AO75" s="81"/>
      <c r="AP75" s="80"/>
      <c r="AQ75" s="80"/>
      <c r="AR75" s="80"/>
      <c r="AS75" s="82">
        <f t="shared" si="5"/>
        <v>0</v>
      </c>
      <c r="AT75" s="80"/>
      <c r="AU75" s="80"/>
      <c r="AV75" s="80">
        <f>+WPTable[[#This Row],[Total Construction Costs]]-WPTable[[#This Row],[Total State Funding]]-WPTable[[#This Row],[Total District Funding]]-WPTable[[#This Row],[Total Land Acquisition Funding by District or State]]</f>
        <v>0</v>
      </c>
      <c r="AW75" s="80"/>
      <c r="AX75" s="80">
        <f>+WPTable[[#This Row],[Total Construction Costs]]</f>
        <v>0</v>
      </c>
      <c r="AY75" s="73"/>
      <c r="AZ75" s="73"/>
    </row>
    <row r="76" spans="1:52" x14ac:dyDescent="0.3">
      <c r="A76" s="84"/>
      <c r="B76" s="74"/>
      <c r="C76" s="85"/>
      <c r="D76" s="73"/>
      <c r="E76" s="74"/>
      <c r="F76" s="73"/>
      <c r="G76" s="73"/>
      <c r="H76" s="73"/>
      <c r="I76" s="75"/>
      <c r="J76" s="75"/>
      <c r="K76" s="73"/>
      <c r="L76" s="73"/>
      <c r="M76" s="112"/>
      <c r="N76" s="112"/>
      <c r="O76" s="73"/>
      <c r="P76" s="77"/>
      <c r="Q76" s="77"/>
      <c r="R76" s="73"/>
      <c r="S76" s="73"/>
      <c r="T76" s="78"/>
      <c r="U76" s="73"/>
      <c r="V76" s="73"/>
      <c r="W76" s="73"/>
      <c r="X76" s="79"/>
      <c r="Y76" s="79"/>
      <c r="Z76" s="79"/>
      <c r="AA76" s="79"/>
      <c r="AB76" s="79"/>
      <c r="AC76" s="79"/>
      <c r="AD76" s="74"/>
      <c r="AE76" s="80"/>
      <c r="AF76" s="80"/>
      <c r="AG76" s="80"/>
      <c r="AH76" s="80"/>
      <c r="AI76" s="80"/>
      <c r="AJ76" s="80"/>
      <c r="AK76" s="74"/>
      <c r="AL76" s="80"/>
      <c r="AM76" s="80"/>
      <c r="AN76" s="81"/>
      <c r="AO76" s="81"/>
      <c r="AP76" s="80"/>
      <c r="AQ76" s="80"/>
      <c r="AR76" s="80"/>
      <c r="AS76" s="82">
        <f t="shared" si="5"/>
        <v>0</v>
      </c>
      <c r="AT76" s="80"/>
      <c r="AU76" s="80"/>
      <c r="AV76" s="80">
        <f>+WPTable[[#This Row],[Total Construction Costs]]-WPTable[[#This Row],[Total State Funding]]-WPTable[[#This Row],[Total District Funding]]-WPTable[[#This Row],[Total Land Acquisition Funding by District or State]]</f>
        <v>0</v>
      </c>
      <c r="AW76" s="80"/>
      <c r="AX76" s="80">
        <f>+WPTable[[#This Row],[Total Construction Costs]]</f>
        <v>0</v>
      </c>
      <c r="AY76" s="73"/>
      <c r="AZ76" s="73"/>
    </row>
    <row r="77" spans="1:52" x14ac:dyDescent="0.3">
      <c r="A77" s="84"/>
      <c r="B77" s="74"/>
      <c r="C77" s="85"/>
      <c r="D77" s="73"/>
      <c r="E77" s="74"/>
      <c r="F77" s="73"/>
      <c r="G77" s="73"/>
      <c r="H77" s="73"/>
      <c r="I77" s="75"/>
      <c r="J77" s="75"/>
      <c r="K77" s="73"/>
      <c r="L77" s="73"/>
      <c r="M77" s="112"/>
      <c r="N77" s="112"/>
      <c r="O77" s="73"/>
      <c r="P77" s="77"/>
      <c r="Q77" s="77"/>
      <c r="R77" s="73"/>
      <c r="S77" s="73"/>
      <c r="T77" s="78"/>
      <c r="U77" s="73"/>
      <c r="V77" s="73"/>
      <c r="W77" s="73"/>
      <c r="X77" s="79"/>
      <c r="Y77" s="79"/>
      <c r="Z77" s="79"/>
      <c r="AA77" s="79"/>
      <c r="AB77" s="79"/>
      <c r="AC77" s="79"/>
      <c r="AD77" s="74"/>
      <c r="AE77" s="80"/>
      <c r="AF77" s="80"/>
      <c r="AG77" s="80"/>
      <c r="AH77" s="80"/>
      <c r="AI77" s="80"/>
      <c r="AJ77" s="80"/>
      <c r="AK77" s="74"/>
      <c r="AL77" s="80"/>
      <c r="AM77" s="80"/>
      <c r="AN77" s="81"/>
      <c r="AO77" s="81"/>
      <c r="AP77" s="80"/>
      <c r="AQ77" s="80"/>
      <c r="AR77" s="80"/>
      <c r="AS77" s="82">
        <f t="shared" si="5"/>
        <v>0</v>
      </c>
      <c r="AT77" s="80"/>
      <c r="AU77" s="80"/>
      <c r="AV77" s="80">
        <f>+WPTable[[#This Row],[Total Construction Costs]]-WPTable[[#This Row],[Total State Funding]]-WPTable[[#This Row],[Total District Funding]]-WPTable[[#This Row],[Total Land Acquisition Funding by District or State]]</f>
        <v>0</v>
      </c>
      <c r="AW77" s="80"/>
      <c r="AX77" s="80">
        <f>+WPTable[[#This Row],[Total Construction Costs]]</f>
        <v>0</v>
      </c>
      <c r="AY77" s="73"/>
      <c r="AZ77" s="73"/>
    </row>
    <row r="78" spans="1:52" x14ac:dyDescent="0.3">
      <c r="A78" s="84"/>
      <c r="B78" s="74"/>
      <c r="C78" s="85"/>
      <c r="D78" s="73"/>
      <c r="E78" s="74"/>
      <c r="F78" s="73"/>
      <c r="G78" s="73"/>
      <c r="H78" s="73"/>
      <c r="I78" s="75"/>
      <c r="J78" s="75"/>
      <c r="K78" s="73"/>
      <c r="L78" s="73"/>
      <c r="M78" s="112"/>
      <c r="N78" s="112"/>
      <c r="O78" s="73"/>
      <c r="P78" s="77"/>
      <c r="Q78" s="77"/>
      <c r="R78" s="73"/>
      <c r="S78" s="73"/>
      <c r="T78" s="78"/>
      <c r="U78" s="73"/>
      <c r="V78" s="73"/>
      <c r="W78" s="73"/>
      <c r="X78" s="79"/>
      <c r="Y78" s="79"/>
      <c r="Z78" s="79"/>
      <c r="AA78" s="79"/>
      <c r="AB78" s="79"/>
      <c r="AC78" s="79"/>
      <c r="AD78" s="74"/>
      <c r="AE78" s="80"/>
      <c r="AF78" s="80"/>
      <c r="AG78" s="80"/>
      <c r="AH78" s="80"/>
      <c r="AI78" s="80"/>
      <c r="AJ78" s="80"/>
      <c r="AK78" s="74"/>
      <c r="AL78" s="80"/>
      <c r="AM78" s="80"/>
      <c r="AN78" s="81"/>
      <c r="AO78" s="81"/>
      <c r="AP78" s="80"/>
      <c r="AQ78" s="80"/>
      <c r="AR78" s="80"/>
      <c r="AS78" s="82">
        <f t="shared" si="5"/>
        <v>0</v>
      </c>
      <c r="AT78" s="80"/>
      <c r="AU78" s="80"/>
      <c r="AV78" s="80">
        <f>+WPTable[[#This Row],[Total Construction Costs]]-WPTable[[#This Row],[Total State Funding]]-WPTable[[#This Row],[Total District Funding]]-WPTable[[#This Row],[Total Land Acquisition Funding by District or State]]</f>
        <v>0</v>
      </c>
      <c r="AW78" s="80"/>
      <c r="AX78" s="80">
        <f>+WPTable[[#This Row],[Total Construction Costs]]</f>
        <v>0</v>
      </c>
      <c r="AY78" s="73"/>
      <c r="AZ78" s="73"/>
    </row>
    <row r="79" spans="1:52" x14ac:dyDescent="0.3">
      <c r="A79" s="84"/>
      <c r="B79" s="74"/>
      <c r="C79" s="85"/>
      <c r="D79" s="73"/>
      <c r="E79" s="74"/>
      <c r="F79" s="73"/>
      <c r="G79" s="73"/>
      <c r="H79" s="73"/>
      <c r="I79" s="75"/>
      <c r="J79" s="75"/>
      <c r="K79" s="73"/>
      <c r="L79" s="73"/>
      <c r="M79" s="112"/>
      <c r="N79" s="112"/>
      <c r="O79" s="73"/>
      <c r="P79" s="77"/>
      <c r="Q79" s="77"/>
      <c r="R79" s="73"/>
      <c r="S79" s="73"/>
      <c r="T79" s="78"/>
      <c r="U79" s="73"/>
      <c r="V79" s="73"/>
      <c r="W79" s="73"/>
      <c r="X79" s="79"/>
      <c r="Y79" s="79"/>
      <c r="Z79" s="79"/>
      <c r="AA79" s="79"/>
      <c r="AB79" s="79"/>
      <c r="AC79" s="79"/>
      <c r="AD79" s="74"/>
      <c r="AE79" s="80"/>
      <c r="AF79" s="80"/>
      <c r="AG79" s="80"/>
      <c r="AH79" s="80"/>
      <c r="AI79" s="80"/>
      <c r="AJ79" s="80"/>
      <c r="AK79" s="74"/>
      <c r="AL79" s="80"/>
      <c r="AM79" s="80"/>
      <c r="AN79" s="81"/>
      <c r="AO79" s="81"/>
      <c r="AP79" s="80"/>
      <c r="AQ79" s="80"/>
      <c r="AR79" s="80"/>
      <c r="AS79" s="82">
        <f t="shared" si="5"/>
        <v>0</v>
      </c>
      <c r="AT79" s="80"/>
      <c r="AU79" s="80"/>
      <c r="AV79" s="80">
        <f>+WPTable[[#This Row],[Total Construction Costs]]-WPTable[[#This Row],[Total State Funding]]-WPTable[[#This Row],[Total District Funding]]-WPTable[[#This Row],[Total Land Acquisition Funding by District or State]]</f>
        <v>0</v>
      </c>
      <c r="AW79" s="80"/>
      <c r="AX79" s="80">
        <f>+WPTable[[#This Row],[Total Construction Costs]]</f>
        <v>0</v>
      </c>
      <c r="AY79" s="73"/>
      <c r="AZ79" s="73"/>
    </row>
    <row r="80" spans="1:52" x14ac:dyDescent="0.3">
      <c r="A80" s="84"/>
      <c r="B80" s="74"/>
      <c r="C80" s="85"/>
      <c r="D80" s="73"/>
      <c r="E80" s="74"/>
      <c r="F80" s="73"/>
      <c r="G80" s="73"/>
      <c r="H80" s="73"/>
      <c r="I80" s="75"/>
      <c r="J80" s="75"/>
      <c r="K80" s="73"/>
      <c r="L80" s="73"/>
      <c r="M80" s="112"/>
      <c r="N80" s="112"/>
      <c r="O80" s="73"/>
      <c r="P80" s="77"/>
      <c r="Q80" s="77"/>
      <c r="R80" s="73"/>
      <c r="S80" s="73"/>
      <c r="T80" s="78"/>
      <c r="U80" s="73"/>
      <c r="V80" s="73"/>
      <c r="W80" s="73"/>
      <c r="X80" s="79"/>
      <c r="Y80" s="79"/>
      <c r="Z80" s="79"/>
      <c r="AA80" s="79"/>
      <c r="AB80" s="79"/>
      <c r="AC80" s="79"/>
      <c r="AD80" s="74"/>
      <c r="AE80" s="80"/>
      <c r="AF80" s="80"/>
      <c r="AG80" s="80"/>
      <c r="AH80" s="80"/>
      <c r="AI80" s="80"/>
      <c r="AJ80" s="80"/>
      <c r="AK80" s="74"/>
      <c r="AL80" s="80"/>
      <c r="AM80" s="80"/>
      <c r="AN80" s="81"/>
      <c r="AO80" s="81"/>
      <c r="AP80" s="80"/>
      <c r="AQ80" s="80"/>
      <c r="AR80" s="80"/>
      <c r="AS80" s="82">
        <f t="shared" si="5"/>
        <v>0</v>
      </c>
      <c r="AT80" s="80"/>
      <c r="AU80" s="80"/>
      <c r="AV80" s="80">
        <f>+WPTable[[#This Row],[Total Construction Costs]]-WPTable[[#This Row],[Total State Funding]]-WPTable[[#This Row],[Total District Funding]]-WPTable[[#This Row],[Total Land Acquisition Funding by District or State]]</f>
        <v>0</v>
      </c>
      <c r="AW80" s="80"/>
      <c r="AX80" s="80">
        <f>+WPTable[[#This Row],[Total Construction Costs]]</f>
        <v>0</v>
      </c>
      <c r="AY80" s="73"/>
      <c r="AZ80" s="73"/>
    </row>
    <row r="81" spans="1:52" x14ac:dyDescent="0.3">
      <c r="A81" s="84"/>
      <c r="B81" s="74"/>
      <c r="C81" s="85"/>
      <c r="D81" s="73"/>
      <c r="E81" s="74"/>
      <c r="F81" s="73"/>
      <c r="G81" s="73"/>
      <c r="H81" s="73"/>
      <c r="I81" s="75"/>
      <c r="J81" s="75"/>
      <c r="K81" s="73"/>
      <c r="L81" s="73"/>
      <c r="M81" s="112"/>
      <c r="N81" s="112"/>
      <c r="O81" s="73"/>
      <c r="P81" s="77"/>
      <c r="Q81" s="77"/>
      <c r="R81" s="73"/>
      <c r="S81" s="73"/>
      <c r="T81" s="78"/>
      <c r="U81" s="73"/>
      <c r="V81" s="73"/>
      <c r="W81" s="73"/>
      <c r="X81" s="79"/>
      <c r="Y81" s="79"/>
      <c r="Z81" s="79"/>
      <c r="AA81" s="79"/>
      <c r="AB81" s="79"/>
      <c r="AC81" s="79"/>
      <c r="AD81" s="74"/>
      <c r="AE81" s="80"/>
      <c r="AF81" s="80"/>
      <c r="AG81" s="80"/>
      <c r="AH81" s="80"/>
      <c r="AI81" s="80"/>
      <c r="AJ81" s="80"/>
      <c r="AK81" s="74"/>
      <c r="AL81" s="80"/>
      <c r="AM81" s="80"/>
      <c r="AN81" s="81"/>
      <c r="AO81" s="81"/>
      <c r="AP81" s="80"/>
      <c r="AQ81" s="80"/>
      <c r="AR81" s="80"/>
      <c r="AS81" s="82">
        <f t="shared" si="5"/>
        <v>0</v>
      </c>
      <c r="AT81" s="80"/>
      <c r="AU81" s="80"/>
      <c r="AV81" s="80">
        <f>+WPTable[[#This Row],[Total Construction Costs]]-WPTable[[#This Row],[Total State Funding]]-WPTable[[#This Row],[Total District Funding]]-WPTable[[#This Row],[Total Land Acquisition Funding by District or State]]</f>
        <v>0</v>
      </c>
      <c r="AW81" s="80"/>
      <c r="AX81" s="80">
        <f>+WPTable[[#This Row],[Total Construction Costs]]</f>
        <v>0</v>
      </c>
      <c r="AY81" s="73"/>
      <c r="AZ81" s="73"/>
    </row>
    <row r="82" spans="1:52" x14ac:dyDescent="0.3">
      <c r="A82" s="84"/>
      <c r="B82" s="74"/>
      <c r="C82" s="85"/>
      <c r="D82" s="73"/>
      <c r="E82" s="74"/>
      <c r="F82" s="73"/>
      <c r="G82" s="73"/>
      <c r="H82" s="73"/>
      <c r="I82" s="75"/>
      <c r="J82" s="75"/>
      <c r="K82" s="73"/>
      <c r="L82" s="73"/>
      <c r="M82" s="112"/>
      <c r="N82" s="112"/>
      <c r="O82" s="73"/>
      <c r="P82" s="77"/>
      <c r="Q82" s="77"/>
      <c r="R82" s="73"/>
      <c r="S82" s="73"/>
      <c r="T82" s="78"/>
      <c r="U82" s="73"/>
      <c r="V82" s="73"/>
      <c r="W82" s="73"/>
      <c r="X82" s="79"/>
      <c r="Y82" s="79"/>
      <c r="Z82" s="79"/>
      <c r="AA82" s="79"/>
      <c r="AB82" s="79"/>
      <c r="AC82" s="79"/>
      <c r="AD82" s="74"/>
      <c r="AE82" s="80"/>
      <c r="AF82" s="80"/>
      <c r="AG82" s="80"/>
      <c r="AH82" s="80"/>
      <c r="AI82" s="80"/>
      <c r="AJ82" s="80"/>
      <c r="AK82" s="74"/>
      <c r="AL82" s="80"/>
      <c r="AM82" s="80"/>
      <c r="AN82" s="81"/>
      <c r="AO82" s="81"/>
      <c r="AP82" s="80"/>
      <c r="AQ82" s="80"/>
      <c r="AR82" s="80"/>
      <c r="AS82" s="82">
        <f t="shared" si="5"/>
        <v>0</v>
      </c>
      <c r="AT82" s="80"/>
      <c r="AU82" s="80"/>
      <c r="AV82" s="80">
        <f>+WPTable[[#This Row],[Total Construction Costs]]-WPTable[[#This Row],[Total State Funding]]-WPTable[[#This Row],[Total District Funding]]-WPTable[[#This Row],[Total Land Acquisition Funding by District or State]]</f>
        <v>0</v>
      </c>
      <c r="AW82" s="80"/>
      <c r="AX82" s="80">
        <f>+WPTable[[#This Row],[Total Construction Costs]]</f>
        <v>0</v>
      </c>
      <c r="AY82" s="73"/>
      <c r="AZ82" s="73"/>
    </row>
    <row r="83" spans="1:52" x14ac:dyDescent="0.3">
      <c r="A83" s="84"/>
      <c r="B83" s="74"/>
      <c r="C83" s="85"/>
      <c r="D83" s="73"/>
      <c r="E83" s="74"/>
      <c r="F83" s="73"/>
      <c r="G83" s="73"/>
      <c r="H83" s="73"/>
      <c r="I83" s="75"/>
      <c r="J83" s="75"/>
      <c r="K83" s="73"/>
      <c r="L83" s="73"/>
      <c r="M83" s="112"/>
      <c r="N83" s="112"/>
      <c r="O83" s="73"/>
      <c r="P83" s="77"/>
      <c r="Q83" s="77"/>
      <c r="R83" s="73"/>
      <c r="S83" s="73"/>
      <c r="T83" s="78"/>
      <c r="U83" s="73"/>
      <c r="V83" s="73"/>
      <c r="W83" s="73"/>
      <c r="X83" s="79"/>
      <c r="Y83" s="79"/>
      <c r="Z83" s="79"/>
      <c r="AA83" s="79"/>
      <c r="AB83" s="79"/>
      <c r="AC83" s="79"/>
      <c r="AD83" s="74"/>
      <c r="AE83" s="80"/>
      <c r="AF83" s="80"/>
      <c r="AG83" s="80"/>
      <c r="AH83" s="80"/>
      <c r="AI83" s="80"/>
      <c r="AJ83" s="80"/>
      <c r="AK83" s="74"/>
      <c r="AL83" s="80"/>
      <c r="AM83" s="80"/>
      <c r="AN83" s="81"/>
      <c r="AO83" s="81"/>
      <c r="AP83" s="80"/>
      <c r="AQ83" s="80"/>
      <c r="AR83" s="80"/>
      <c r="AS83" s="82">
        <f t="shared" si="5"/>
        <v>0</v>
      </c>
      <c r="AT83" s="80"/>
      <c r="AU83" s="80"/>
      <c r="AV83" s="80">
        <f>+WPTable[[#This Row],[Total Construction Costs]]-WPTable[[#This Row],[Total State Funding]]-WPTable[[#This Row],[Total District Funding]]-WPTable[[#This Row],[Total Land Acquisition Funding by District or State]]</f>
        <v>0</v>
      </c>
      <c r="AW83" s="80"/>
      <c r="AX83" s="80">
        <f>+WPTable[[#This Row],[Total Construction Costs]]</f>
        <v>0</v>
      </c>
      <c r="AY83" s="73"/>
      <c r="AZ83" s="73"/>
    </row>
    <row r="84" spans="1:52" x14ac:dyDescent="0.3">
      <c r="A84" s="84"/>
      <c r="B84" s="74"/>
      <c r="C84" s="85"/>
      <c r="D84" s="73"/>
      <c r="E84" s="74"/>
      <c r="F84" s="73"/>
      <c r="G84" s="73"/>
      <c r="H84" s="73"/>
      <c r="I84" s="75"/>
      <c r="J84" s="75"/>
      <c r="K84" s="73"/>
      <c r="L84" s="73"/>
      <c r="M84" s="112"/>
      <c r="N84" s="112"/>
      <c r="O84" s="73"/>
      <c r="P84" s="77"/>
      <c r="Q84" s="77"/>
      <c r="R84" s="73"/>
      <c r="S84" s="73"/>
      <c r="T84" s="78"/>
      <c r="U84" s="73"/>
      <c r="V84" s="73"/>
      <c r="W84" s="73"/>
      <c r="X84" s="79"/>
      <c r="Y84" s="79"/>
      <c r="Z84" s="79"/>
      <c r="AA84" s="79"/>
      <c r="AB84" s="79"/>
      <c r="AC84" s="79"/>
      <c r="AD84" s="74"/>
      <c r="AE84" s="80"/>
      <c r="AF84" s="80"/>
      <c r="AG84" s="80"/>
      <c r="AH84" s="80"/>
      <c r="AI84" s="80"/>
      <c r="AJ84" s="80"/>
      <c r="AK84" s="74"/>
      <c r="AL84" s="80"/>
      <c r="AM84" s="80"/>
      <c r="AN84" s="81"/>
      <c r="AO84" s="81"/>
      <c r="AP84" s="80"/>
      <c r="AQ84" s="80"/>
      <c r="AR84" s="80"/>
      <c r="AS84" s="82">
        <f t="shared" si="5"/>
        <v>0</v>
      </c>
      <c r="AT84" s="80"/>
      <c r="AU84" s="80"/>
      <c r="AV84" s="80">
        <f>+WPTable[[#This Row],[Total Construction Costs]]-WPTable[[#This Row],[Total State Funding]]-WPTable[[#This Row],[Total District Funding]]-WPTable[[#This Row],[Total Land Acquisition Funding by District or State]]</f>
        <v>0</v>
      </c>
      <c r="AW84" s="80"/>
      <c r="AX84" s="80">
        <f>+WPTable[[#This Row],[Total Construction Costs]]</f>
        <v>0</v>
      </c>
      <c r="AY84" s="73"/>
      <c r="AZ84" s="73"/>
    </row>
    <row r="85" spans="1:52" x14ac:dyDescent="0.3">
      <c r="A85" s="84"/>
      <c r="B85" s="74"/>
      <c r="C85" s="85"/>
      <c r="D85" s="73"/>
      <c r="E85" s="74"/>
      <c r="F85" s="73"/>
      <c r="G85" s="73"/>
      <c r="H85" s="73"/>
      <c r="I85" s="75"/>
      <c r="J85" s="75"/>
      <c r="K85" s="73"/>
      <c r="L85" s="73"/>
      <c r="M85" s="112"/>
      <c r="N85" s="112"/>
      <c r="O85" s="73"/>
      <c r="P85" s="77"/>
      <c r="Q85" s="77"/>
      <c r="R85" s="73"/>
      <c r="S85" s="73"/>
      <c r="T85" s="78"/>
      <c r="U85" s="73"/>
      <c r="V85" s="73"/>
      <c r="W85" s="73"/>
      <c r="X85" s="79"/>
      <c r="Y85" s="79"/>
      <c r="Z85" s="79"/>
      <c r="AA85" s="79"/>
      <c r="AB85" s="79"/>
      <c r="AC85" s="79"/>
      <c r="AD85" s="74"/>
      <c r="AE85" s="80"/>
      <c r="AF85" s="80"/>
      <c r="AG85" s="80"/>
      <c r="AH85" s="80"/>
      <c r="AI85" s="80"/>
      <c r="AJ85" s="80"/>
      <c r="AK85" s="74"/>
      <c r="AL85" s="80"/>
      <c r="AM85" s="80"/>
      <c r="AN85" s="81"/>
      <c r="AO85" s="81"/>
      <c r="AP85" s="80"/>
      <c r="AQ85" s="80"/>
      <c r="AR85" s="80"/>
      <c r="AS85" s="82">
        <f t="shared" si="5"/>
        <v>0</v>
      </c>
      <c r="AT85" s="80"/>
      <c r="AU85" s="80"/>
      <c r="AV85" s="80">
        <f>+WPTable[[#This Row],[Total Construction Costs]]-WPTable[[#This Row],[Total State Funding]]-WPTable[[#This Row],[Total District Funding]]-WPTable[[#This Row],[Total Land Acquisition Funding by District or State]]</f>
        <v>0</v>
      </c>
      <c r="AW85" s="80"/>
      <c r="AX85" s="80">
        <f>+WPTable[[#This Row],[Total Construction Costs]]</f>
        <v>0</v>
      </c>
      <c r="AY85" s="73"/>
      <c r="AZ85" s="73"/>
    </row>
    <row r="86" spans="1:52" x14ac:dyDescent="0.3">
      <c r="A86" s="84"/>
      <c r="B86" s="74"/>
      <c r="C86" s="85"/>
      <c r="D86" s="73"/>
      <c r="E86" s="74"/>
      <c r="F86" s="73"/>
      <c r="G86" s="73"/>
      <c r="H86" s="73"/>
      <c r="I86" s="75"/>
      <c r="J86" s="75"/>
      <c r="K86" s="73"/>
      <c r="L86" s="73"/>
      <c r="M86" s="112"/>
      <c r="N86" s="112"/>
      <c r="O86" s="73"/>
      <c r="P86" s="77"/>
      <c r="Q86" s="77"/>
      <c r="R86" s="73"/>
      <c r="S86" s="73"/>
      <c r="T86" s="78"/>
      <c r="U86" s="73"/>
      <c r="V86" s="73"/>
      <c r="W86" s="73"/>
      <c r="X86" s="79"/>
      <c r="Y86" s="79"/>
      <c r="Z86" s="79"/>
      <c r="AA86" s="79"/>
      <c r="AB86" s="79"/>
      <c r="AC86" s="79"/>
      <c r="AD86" s="74"/>
      <c r="AE86" s="80"/>
      <c r="AF86" s="80"/>
      <c r="AG86" s="80"/>
      <c r="AH86" s="80"/>
      <c r="AI86" s="80"/>
      <c r="AJ86" s="80"/>
      <c r="AK86" s="74"/>
      <c r="AL86" s="80"/>
      <c r="AM86" s="80"/>
      <c r="AN86" s="81"/>
      <c r="AO86" s="81"/>
      <c r="AP86" s="80"/>
      <c r="AQ86" s="80"/>
      <c r="AR86" s="80"/>
      <c r="AS86" s="82">
        <f t="shared" si="5"/>
        <v>0</v>
      </c>
      <c r="AT86" s="80"/>
      <c r="AU86" s="80"/>
      <c r="AV86" s="80">
        <f>+WPTable[[#This Row],[Total Construction Costs]]-WPTable[[#This Row],[Total State Funding]]-WPTable[[#This Row],[Total District Funding]]-WPTable[[#This Row],[Total Land Acquisition Funding by District or State]]</f>
        <v>0</v>
      </c>
      <c r="AW86" s="80"/>
      <c r="AX86" s="80">
        <f>+WPTable[[#This Row],[Total Construction Costs]]</f>
        <v>0</v>
      </c>
      <c r="AY86" s="73"/>
      <c r="AZ86" s="73"/>
    </row>
    <row r="87" spans="1:52" x14ac:dyDescent="0.3">
      <c r="A87" s="84"/>
      <c r="B87" s="74"/>
      <c r="C87" s="85"/>
      <c r="D87" s="73"/>
      <c r="E87" s="74"/>
      <c r="F87" s="73"/>
      <c r="G87" s="73"/>
      <c r="H87" s="73"/>
      <c r="I87" s="75"/>
      <c r="J87" s="75"/>
      <c r="K87" s="73"/>
      <c r="L87" s="73"/>
      <c r="M87" s="112"/>
      <c r="N87" s="112"/>
      <c r="O87" s="73"/>
      <c r="P87" s="77"/>
      <c r="Q87" s="77"/>
      <c r="R87" s="73"/>
      <c r="S87" s="73"/>
      <c r="T87" s="78"/>
      <c r="U87" s="73"/>
      <c r="V87" s="73"/>
      <c r="W87" s="73"/>
      <c r="X87" s="79"/>
      <c r="Y87" s="79"/>
      <c r="Z87" s="79"/>
      <c r="AA87" s="79"/>
      <c r="AB87" s="79"/>
      <c r="AC87" s="79"/>
      <c r="AD87" s="74"/>
      <c r="AE87" s="80"/>
      <c r="AF87" s="80"/>
      <c r="AG87" s="80"/>
      <c r="AH87" s="80"/>
      <c r="AI87" s="80"/>
      <c r="AJ87" s="80"/>
      <c r="AK87" s="74"/>
      <c r="AL87" s="80"/>
      <c r="AM87" s="80"/>
      <c r="AN87" s="81"/>
      <c r="AO87" s="81"/>
      <c r="AP87" s="80"/>
      <c r="AQ87" s="80"/>
      <c r="AR87" s="80"/>
      <c r="AS87" s="82">
        <f t="shared" si="5"/>
        <v>0</v>
      </c>
      <c r="AT87" s="80"/>
      <c r="AU87" s="80"/>
      <c r="AV87" s="80">
        <f>+WPTable[[#This Row],[Total Construction Costs]]-WPTable[[#This Row],[Total State Funding]]-WPTable[[#This Row],[Total District Funding]]-WPTable[[#This Row],[Total Land Acquisition Funding by District or State]]</f>
        <v>0</v>
      </c>
      <c r="AW87" s="80"/>
      <c r="AX87" s="80">
        <f>+WPTable[[#This Row],[Total Construction Costs]]</f>
        <v>0</v>
      </c>
      <c r="AY87" s="73"/>
      <c r="AZ87" s="73"/>
    </row>
    <row r="88" spans="1:52" x14ac:dyDescent="0.3">
      <c r="A88" s="84"/>
      <c r="B88" s="74"/>
      <c r="C88" s="85"/>
      <c r="D88" s="73"/>
      <c r="E88" s="74"/>
      <c r="F88" s="73"/>
      <c r="G88" s="73"/>
      <c r="H88" s="73"/>
      <c r="I88" s="75"/>
      <c r="J88" s="75"/>
      <c r="K88" s="73"/>
      <c r="L88" s="73"/>
      <c r="M88" s="112"/>
      <c r="N88" s="112"/>
      <c r="O88" s="73"/>
      <c r="P88" s="77"/>
      <c r="Q88" s="77"/>
      <c r="R88" s="73"/>
      <c r="S88" s="73"/>
      <c r="T88" s="78"/>
      <c r="U88" s="73"/>
      <c r="V88" s="73"/>
      <c r="W88" s="73"/>
      <c r="X88" s="79"/>
      <c r="Y88" s="79"/>
      <c r="Z88" s="79"/>
      <c r="AA88" s="79"/>
      <c r="AB88" s="79"/>
      <c r="AC88" s="79"/>
      <c r="AD88" s="74"/>
      <c r="AE88" s="80"/>
      <c r="AF88" s="80"/>
      <c r="AG88" s="80"/>
      <c r="AH88" s="80"/>
      <c r="AI88" s="80"/>
      <c r="AJ88" s="80"/>
      <c r="AK88" s="74"/>
      <c r="AL88" s="80"/>
      <c r="AM88" s="80"/>
      <c r="AN88" s="81"/>
      <c r="AO88" s="81"/>
      <c r="AP88" s="80"/>
      <c r="AQ88" s="80"/>
      <c r="AR88" s="80"/>
      <c r="AS88" s="82">
        <f t="shared" si="5"/>
        <v>0</v>
      </c>
      <c r="AT88" s="80"/>
      <c r="AU88" s="80"/>
      <c r="AV88" s="80">
        <f>+WPTable[[#This Row],[Total Construction Costs]]-WPTable[[#This Row],[Total State Funding]]-WPTable[[#This Row],[Total District Funding]]-WPTable[[#This Row],[Total Land Acquisition Funding by District or State]]</f>
        <v>0</v>
      </c>
      <c r="AW88" s="80"/>
      <c r="AX88" s="80">
        <f>+WPTable[[#This Row],[Total Construction Costs]]</f>
        <v>0</v>
      </c>
      <c r="AY88" s="73"/>
      <c r="AZ88" s="73"/>
    </row>
    <row r="89" spans="1:52" x14ac:dyDescent="0.3">
      <c r="A89" s="84"/>
      <c r="B89" s="74"/>
      <c r="C89" s="85"/>
      <c r="D89" s="73"/>
      <c r="E89" s="74"/>
      <c r="F89" s="73"/>
      <c r="G89" s="73"/>
      <c r="H89" s="73"/>
      <c r="I89" s="75"/>
      <c r="J89" s="75"/>
      <c r="K89" s="73"/>
      <c r="L89" s="73"/>
      <c r="M89" s="112"/>
      <c r="N89" s="112"/>
      <c r="O89" s="73"/>
      <c r="P89" s="77"/>
      <c r="Q89" s="77"/>
      <c r="R89" s="73"/>
      <c r="S89" s="73"/>
      <c r="T89" s="78"/>
      <c r="U89" s="73"/>
      <c r="V89" s="73"/>
      <c r="W89" s="73"/>
      <c r="X89" s="79"/>
      <c r="Y89" s="79"/>
      <c r="Z89" s="79"/>
      <c r="AA89" s="79"/>
      <c r="AB89" s="79"/>
      <c r="AC89" s="79"/>
      <c r="AD89" s="74"/>
      <c r="AE89" s="80"/>
      <c r="AF89" s="80"/>
      <c r="AG89" s="80"/>
      <c r="AH89" s="80"/>
      <c r="AI89" s="80"/>
      <c r="AJ89" s="80"/>
      <c r="AK89" s="74"/>
      <c r="AL89" s="80"/>
      <c r="AM89" s="80"/>
      <c r="AN89" s="81"/>
      <c r="AO89" s="81"/>
      <c r="AP89" s="80"/>
      <c r="AQ89" s="80"/>
      <c r="AR89" s="80"/>
      <c r="AS89" s="82">
        <f t="shared" si="5"/>
        <v>0</v>
      </c>
      <c r="AT89" s="80"/>
      <c r="AU89" s="80"/>
      <c r="AV89" s="80">
        <f>+WPTable[[#This Row],[Total Construction Costs]]-WPTable[[#This Row],[Total State Funding]]-WPTable[[#This Row],[Total District Funding]]-WPTable[[#This Row],[Total Land Acquisition Funding by District or State]]</f>
        <v>0</v>
      </c>
      <c r="AW89" s="80"/>
      <c r="AX89" s="80">
        <f>+WPTable[[#This Row],[Total Construction Costs]]</f>
        <v>0</v>
      </c>
      <c r="AY89" s="73"/>
      <c r="AZ89" s="73"/>
    </row>
    <row r="90" spans="1:52" x14ac:dyDescent="0.3">
      <c r="A90" s="84"/>
      <c r="B90" s="74"/>
      <c r="C90" s="85"/>
      <c r="D90" s="73"/>
      <c r="E90" s="74"/>
      <c r="F90" s="73"/>
      <c r="G90" s="73"/>
      <c r="H90" s="73"/>
      <c r="I90" s="75"/>
      <c r="J90" s="75"/>
      <c r="K90" s="73"/>
      <c r="L90" s="73"/>
      <c r="M90" s="112"/>
      <c r="N90" s="112"/>
      <c r="O90" s="73"/>
      <c r="P90" s="77"/>
      <c r="Q90" s="77"/>
      <c r="R90" s="73"/>
      <c r="S90" s="73"/>
      <c r="T90" s="78"/>
      <c r="U90" s="73"/>
      <c r="V90" s="73"/>
      <c r="W90" s="73"/>
      <c r="X90" s="79"/>
      <c r="Y90" s="79"/>
      <c r="Z90" s="79"/>
      <c r="AA90" s="79"/>
      <c r="AB90" s="79"/>
      <c r="AC90" s="79"/>
      <c r="AD90" s="74"/>
      <c r="AE90" s="80"/>
      <c r="AF90" s="80"/>
      <c r="AG90" s="80"/>
      <c r="AH90" s="80"/>
      <c r="AI90" s="80"/>
      <c r="AJ90" s="80"/>
      <c r="AK90" s="74"/>
      <c r="AL90" s="80"/>
      <c r="AM90" s="80"/>
      <c r="AN90" s="81"/>
      <c r="AO90" s="81"/>
      <c r="AP90" s="80"/>
      <c r="AQ90" s="80"/>
      <c r="AR90" s="80"/>
      <c r="AS90" s="82">
        <f t="shared" si="5"/>
        <v>0</v>
      </c>
      <c r="AT90" s="80"/>
      <c r="AU90" s="80"/>
      <c r="AV90" s="80">
        <f>+WPTable[[#This Row],[Total Construction Costs]]-WPTable[[#This Row],[Total State Funding]]-WPTable[[#This Row],[Total District Funding]]-WPTable[[#This Row],[Total Land Acquisition Funding by District or State]]</f>
        <v>0</v>
      </c>
      <c r="AW90" s="80"/>
      <c r="AX90" s="80">
        <f>+WPTable[[#This Row],[Total Construction Costs]]</f>
        <v>0</v>
      </c>
      <c r="AY90" s="73"/>
      <c r="AZ90" s="73"/>
    </row>
    <row r="91" spans="1:52" x14ac:dyDescent="0.3">
      <c r="A91" s="84"/>
      <c r="B91" s="74"/>
      <c r="C91" s="85"/>
      <c r="D91" s="73"/>
      <c r="E91" s="74"/>
      <c r="F91" s="73"/>
      <c r="G91" s="73"/>
      <c r="H91" s="73"/>
      <c r="I91" s="75"/>
      <c r="J91" s="75"/>
      <c r="K91" s="73"/>
      <c r="L91" s="73"/>
      <c r="M91" s="112"/>
      <c r="N91" s="112"/>
      <c r="O91" s="73"/>
      <c r="P91" s="77"/>
      <c r="Q91" s="77"/>
      <c r="R91" s="73"/>
      <c r="S91" s="73"/>
      <c r="T91" s="78"/>
      <c r="U91" s="73"/>
      <c r="V91" s="73"/>
      <c r="W91" s="73"/>
      <c r="X91" s="79"/>
      <c r="Y91" s="79"/>
      <c r="Z91" s="79"/>
      <c r="AA91" s="79"/>
      <c r="AB91" s="79"/>
      <c r="AC91" s="79"/>
      <c r="AD91" s="74"/>
      <c r="AE91" s="80"/>
      <c r="AF91" s="80"/>
      <c r="AG91" s="80"/>
      <c r="AH91" s="80"/>
      <c r="AI91" s="80"/>
      <c r="AJ91" s="80"/>
      <c r="AK91" s="74"/>
      <c r="AL91" s="80"/>
      <c r="AM91" s="80"/>
      <c r="AN91" s="81"/>
      <c r="AO91" s="81"/>
      <c r="AP91" s="80"/>
      <c r="AQ91" s="80"/>
      <c r="AR91" s="80"/>
      <c r="AS91" s="82">
        <f t="shared" si="5"/>
        <v>0</v>
      </c>
      <c r="AT91" s="80"/>
      <c r="AU91" s="80"/>
      <c r="AV91" s="80">
        <f>+WPTable[[#This Row],[Total Construction Costs]]-WPTable[[#This Row],[Total State Funding]]-WPTable[[#This Row],[Total District Funding]]-WPTable[[#This Row],[Total Land Acquisition Funding by District or State]]</f>
        <v>0</v>
      </c>
      <c r="AW91" s="80"/>
      <c r="AX91" s="80">
        <f>+WPTable[[#This Row],[Total Construction Costs]]</f>
        <v>0</v>
      </c>
      <c r="AY91" s="73"/>
      <c r="AZ91" s="73"/>
    </row>
    <row r="92" spans="1:52" x14ac:dyDescent="0.3">
      <c r="A92" s="84"/>
      <c r="B92" s="74"/>
      <c r="C92" s="85"/>
      <c r="D92" s="73"/>
      <c r="E92" s="74"/>
      <c r="F92" s="73"/>
      <c r="G92" s="73"/>
      <c r="H92" s="73"/>
      <c r="I92" s="75"/>
      <c r="J92" s="75"/>
      <c r="K92" s="73"/>
      <c r="L92" s="73"/>
      <c r="M92" s="112"/>
      <c r="N92" s="112"/>
      <c r="O92" s="73"/>
      <c r="P92" s="77"/>
      <c r="Q92" s="77"/>
      <c r="R92" s="73"/>
      <c r="S92" s="73"/>
      <c r="T92" s="78"/>
      <c r="U92" s="73"/>
      <c r="V92" s="73"/>
      <c r="W92" s="73"/>
      <c r="X92" s="79"/>
      <c r="Y92" s="79"/>
      <c r="Z92" s="79"/>
      <c r="AA92" s="79"/>
      <c r="AB92" s="79"/>
      <c r="AC92" s="79"/>
      <c r="AD92" s="74"/>
      <c r="AE92" s="80"/>
      <c r="AF92" s="80"/>
      <c r="AG92" s="80"/>
      <c r="AH92" s="80"/>
      <c r="AI92" s="80"/>
      <c r="AJ92" s="80"/>
      <c r="AK92" s="74"/>
      <c r="AL92" s="80"/>
      <c r="AM92" s="80"/>
      <c r="AN92" s="81"/>
      <c r="AO92" s="81"/>
      <c r="AP92" s="80"/>
      <c r="AQ92" s="80"/>
      <c r="AR92" s="80"/>
      <c r="AS92" s="82">
        <f t="shared" si="5"/>
        <v>0</v>
      </c>
      <c r="AT92" s="80"/>
      <c r="AU92" s="80"/>
      <c r="AV92" s="80">
        <f>+WPTable[[#This Row],[Total Construction Costs]]-WPTable[[#This Row],[Total State Funding]]-WPTable[[#This Row],[Total District Funding]]-WPTable[[#This Row],[Total Land Acquisition Funding by District or State]]</f>
        <v>0</v>
      </c>
      <c r="AW92" s="80"/>
      <c r="AX92" s="80">
        <f>+WPTable[[#This Row],[Total Construction Costs]]</f>
        <v>0</v>
      </c>
      <c r="AY92" s="73"/>
      <c r="AZ92" s="73"/>
    </row>
    <row r="93" spans="1:52" x14ac:dyDescent="0.3">
      <c r="A93" s="84"/>
      <c r="B93" s="74"/>
      <c r="C93" s="85"/>
      <c r="D93" s="73"/>
      <c r="E93" s="74"/>
      <c r="F93" s="73"/>
      <c r="G93" s="73"/>
      <c r="H93" s="73"/>
      <c r="I93" s="75"/>
      <c r="J93" s="75"/>
      <c r="K93" s="73"/>
      <c r="L93" s="73"/>
      <c r="M93" s="112"/>
      <c r="N93" s="112"/>
      <c r="O93" s="73"/>
      <c r="P93" s="77"/>
      <c r="Q93" s="77"/>
      <c r="R93" s="73"/>
      <c r="S93" s="73"/>
      <c r="T93" s="78"/>
      <c r="U93" s="73"/>
      <c r="V93" s="73"/>
      <c r="W93" s="73"/>
      <c r="X93" s="79"/>
      <c r="Y93" s="79"/>
      <c r="Z93" s="79"/>
      <c r="AA93" s="79"/>
      <c r="AB93" s="79"/>
      <c r="AC93" s="79"/>
      <c r="AD93" s="74"/>
      <c r="AE93" s="80"/>
      <c r="AF93" s="80"/>
      <c r="AG93" s="80"/>
      <c r="AH93" s="80"/>
      <c r="AI93" s="80"/>
      <c r="AJ93" s="80"/>
      <c r="AK93" s="74"/>
      <c r="AL93" s="80"/>
      <c r="AM93" s="80"/>
      <c r="AN93" s="81"/>
      <c r="AO93" s="81"/>
      <c r="AP93" s="80"/>
      <c r="AQ93" s="80"/>
      <c r="AR93" s="80"/>
      <c r="AS93" s="82">
        <f t="shared" si="5"/>
        <v>0</v>
      </c>
      <c r="AT93" s="80"/>
      <c r="AU93" s="80"/>
      <c r="AV93" s="80">
        <f>+WPTable[[#This Row],[Total Construction Costs]]-WPTable[[#This Row],[Total State Funding]]-WPTable[[#This Row],[Total District Funding]]-WPTable[[#This Row],[Total Land Acquisition Funding by District or State]]</f>
        <v>0</v>
      </c>
      <c r="AW93" s="80"/>
      <c r="AX93" s="80">
        <f>+WPTable[[#This Row],[Total Construction Costs]]</f>
        <v>0</v>
      </c>
      <c r="AY93" s="73"/>
      <c r="AZ93" s="73"/>
    </row>
    <row r="94" spans="1:52" x14ac:dyDescent="0.3">
      <c r="A94" s="84"/>
      <c r="B94" s="74"/>
      <c r="C94" s="85"/>
      <c r="D94" s="73"/>
      <c r="E94" s="74"/>
      <c r="F94" s="73"/>
      <c r="G94" s="73"/>
      <c r="H94" s="73"/>
      <c r="I94" s="75"/>
      <c r="J94" s="75"/>
      <c r="K94" s="73"/>
      <c r="L94" s="73"/>
      <c r="M94" s="112"/>
      <c r="N94" s="112"/>
      <c r="O94" s="73"/>
      <c r="P94" s="77"/>
      <c r="Q94" s="77"/>
      <c r="R94" s="73"/>
      <c r="S94" s="73"/>
      <c r="T94" s="78"/>
      <c r="U94" s="73"/>
      <c r="V94" s="73"/>
      <c r="W94" s="73"/>
      <c r="X94" s="79"/>
      <c r="Y94" s="79"/>
      <c r="Z94" s="79"/>
      <c r="AA94" s="79"/>
      <c r="AB94" s="79"/>
      <c r="AC94" s="79"/>
      <c r="AD94" s="74"/>
      <c r="AE94" s="80"/>
      <c r="AF94" s="80"/>
      <c r="AG94" s="80"/>
      <c r="AH94" s="80"/>
      <c r="AI94" s="80"/>
      <c r="AJ94" s="80"/>
      <c r="AK94" s="74"/>
      <c r="AL94" s="80"/>
      <c r="AM94" s="80"/>
      <c r="AN94" s="81"/>
      <c r="AO94" s="81"/>
      <c r="AP94" s="80"/>
      <c r="AQ94" s="80"/>
      <c r="AR94" s="80"/>
      <c r="AS94" s="82">
        <f t="shared" si="5"/>
        <v>0</v>
      </c>
      <c r="AT94" s="80"/>
      <c r="AU94" s="80"/>
      <c r="AV94" s="80">
        <f>+WPTable[[#This Row],[Total Construction Costs]]-WPTable[[#This Row],[Total State Funding]]-WPTable[[#This Row],[Total District Funding]]-WPTable[[#This Row],[Total Land Acquisition Funding by District or State]]</f>
        <v>0</v>
      </c>
      <c r="AW94" s="80"/>
      <c r="AX94" s="80">
        <f>+WPTable[[#This Row],[Total Construction Costs]]</f>
        <v>0</v>
      </c>
      <c r="AY94" s="73"/>
      <c r="AZ94" s="73"/>
    </row>
    <row r="95" spans="1:52" x14ac:dyDescent="0.3">
      <c r="A95" s="84"/>
      <c r="B95" s="74"/>
      <c r="C95" s="85"/>
      <c r="D95" s="73"/>
      <c r="E95" s="74"/>
      <c r="F95" s="73"/>
      <c r="G95" s="73"/>
      <c r="H95" s="73"/>
      <c r="I95" s="75"/>
      <c r="J95" s="75"/>
      <c r="K95" s="73"/>
      <c r="L95" s="73"/>
      <c r="M95" s="112"/>
      <c r="N95" s="112"/>
      <c r="O95" s="73"/>
      <c r="P95" s="77"/>
      <c r="Q95" s="77"/>
      <c r="R95" s="73"/>
      <c r="S95" s="73"/>
      <c r="T95" s="78"/>
      <c r="U95" s="73"/>
      <c r="V95" s="73"/>
      <c r="W95" s="73"/>
      <c r="X95" s="79"/>
      <c r="Y95" s="79"/>
      <c r="Z95" s="79"/>
      <c r="AA95" s="79"/>
      <c r="AB95" s="79"/>
      <c r="AC95" s="79"/>
      <c r="AD95" s="74"/>
      <c r="AE95" s="80"/>
      <c r="AF95" s="80"/>
      <c r="AG95" s="80"/>
      <c r="AH95" s="80"/>
      <c r="AI95" s="80"/>
      <c r="AJ95" s="80"/>
      <c r="AK95" s="74"/>
      <c r="AL95" s="80"/>
      <c r="AM95" s="80"/>
      <c r="AN95" s="81"/>
      <c r="AO95" s="81"/>
      <c r="AP95" s="80"/>
      <c r="AQ95" s="80"/>
      <c r="AR95" s="80"/>
      <c r="AS95" s="82">
        <f t="shared" si="5"/>
        <v>0</v>
      </c>
      <c r="AT95" s="80"/>
      <c r="AU95" s="80"/>
      <c r="AV95" s="80">
        <f>+WPTable[[#This Row],[Total Construction Costs]]-WPTable[[#This Row],[Total State Funding]]-WPTable[[#This Row],[Total District Funding]]-WPTable[[#This Row],[Total Land Acquisition Funding by District or State]]</f>
        <v>0</v>
      </c>
      <c r="AW95" s="80"/>
      <c r="AX95" s="80">
        <f>+WPTable[[#This Row],[Total Construction Costs]]</f>
        <v>0</v>
      </c>
      <c r="AY95" s="73"/>
      <c r="AZ95" s="73"/>
    </row>
    <row r="96" spans="1:52" x14ac:dyDescent="0.3">
      <c r="A96" s="84"/>
      <c r="B96" s="74"/>
      <c r="C96" s="85"/>
      <c r="D96" s="73"/>
      <c r="E96" s="74"/>
      <c r="F96" s="73"/>
      <c r="G96" s="73"/>
      <c r="H96" s="73"/>
      <c r="I96" s="75"/>
      <c r="J96" s="75"/>
      <c r="K96" s="73"/>
      <c r="L96" s="73"/>
      <c r="M96" s="112"/>
      <c r="N96" s="112"/>
      <c r="O96" s="73"/>
      <c r="P96" s="77"/>
      <c r="Q96" s="77"/>
      <c r="R96" s="73"/>
      <c r="S96" s="73"/>
      <c r="T96" s="78"/>
      <c r="U96" s="73"/>
      <c r="V96" s="73"/>
      <c r="W96" s="73"/>
      <c r="X96" s="79"/>
      <c r="Y96" s="79"/>
      <c r="Z96" s="79"/>
      <c r="AA96" s="79"/>
      <c r="AB96" s="79"/>
      <c r="AC96" s="79"/>
      <c r="AD96" s="74"/>
      <c r="AE96" s="80"/>
      <c r="AF96" s="80"/>
      <c r="AG96" s="80"/>
      <c r="AH96" s="80"/>
      <c r="AI96" s="80"/>
      <c r="AJ96" s="80"/>
      <c r="AK96" s="74"/>
      <c r="AL96" s="80"/>
      <c r="AM96" s="80"/>
      <c r="AN96" s="81"/>
      <c r="AO96" s="81"/>
      <c r="AP96" s="80"/>
      <c r="AQ96" s="80"/>
      <c r="AR96" s="80"/>
      <c r="AS96" s="82">
        <f t="shared" si="5"/>
        <v>0</v>
      </c>
      <c r="AT96" s="80"/>
      <c r="AU96" s="80"/>
      <c r="AV96" s="80">
        <f>+WPTable[[#This Row],[Total Construction Costs]]-WPTable[[#This Row],[Total State Funding]]-WPTable[[#This Row],[Total District Funding]]-WPTable[[#This Row],[Total Land Acquisition Funding by District or State]]</f>
        <v>0</v>
      </c>
      <c r="AW96" s="80"/>
      <c r="AX96" s="80">
        <f>+WPTable[[#This Row],[Total Construction Costs]]</f>
        <v>0</v>
      </c>
      <c r="AY96" s="73"/>
      <c r="AZ96" s="73"/>
    </row>
    <row r="97" spans="1:52" x14ac:dyDescent="0.3">
      <c r="A97" s="84"/>
      <c r="B97" s="74"/>
      <c r="C97" s="85"/>
      <c r="D97" s="73"/>
      <c r="E97" s="74"/>
      <c r="F97" s="73"/>
      <c r="G97" s="73"/>
      <c r="H97" s="73"/>
      <c r="I97" s="75"/>
      <c r="J97" s="75"/>
      <c r="K97" s="73"/>
      <c r="L97" s="73"/>
      <c r="M97" s="112"/>
      <c r="N97" s="112"/>
      <c r="O97" s="73"/>
      <c r="P97" s="77"/>
      <c r="Q97" s="77"/>
      <c r="R97" s="73"/>
      <c r="S97" s="73"/>
      <c r="T97" s="78"/>
      <c r="U97" s="73"/>
      <c r="V97" s="73"/>
      <c r="W97" s="73"/>
      <c r="X97" s="79"/>
      <c r="Y97" s="79"/>
      <c r="Z97" s="79"/>
      <c r="AA97" s="79"/>
      <c r="AB97" s="79"/>
      <c r="AC97" s="79"/>
      <c r="AD97" s="74"/>
      <c r="AE97" s="80"/>
      <c r="AF97" s="80"/>
      <c r="AG97" s="80"/>
      <c r="AH97" s="80"/>
      <c r="AI97" s="80"/>
      <c r="AJ97" s="80"/>
      <c r="AK97" s="74"/>
      <c r="AL97" s="80"/>
      <c r="AM97" s="80"/>
      <c r="AN97" s="81"/>
      <c r="AO97" s="81"/>
      <c r="AP97" s="80"/>
      <c r="AQ97" s="80"/>
      <c r="AR97" s="80"/>
      <c r="AS97" s="82">
        <f t="shared" si="5"/>
        <v>0</v>
      </c>
      <c r="AT97" s="80"/>
      <c r="AU97" s="80"/>
      <c r="AV97" s="80">
        <f>+WPTable[[#This Row],[Total Construction Costs]]-WPTable[[#This Row],[Total State Funding]]-WPTable[[#This Row],[Total District Funding]]-WPTable[[#This Row],[Total Land Acquisition Funding by District or State]]</f>
        <v>0</v>
      </c>
      <c r="AW97" s="80"/>
      <c r="AX97" s="80">
        <f>+WPTable[[#This Row],[Total Construction Costs]]</f>
        <v>0</v>
      </c>
      <c r="AY97" s="73"/>
      <c r="AZ97" s="73"/>
    </row>
    <row r="98" spans="1:52" x14ac:dyDescent="0.3">
      <c r="A98" s="84"/>
      <c r="B98" s="74"/>
      <c r="C98" s="85"/>
      <c r="D98" s="73"/>
      <c r="E98" s="74"/>
      <c r="F98" s="73"/>
      <c r="G98" s="73"/>
      <c r="H98" s="73"/>
      <c r="I98" s="75"/>
      <c r="J98" s="75"/>
      <c r="K98" s="73"/>
      <c r="L98" s="73"/>
      <c r="M98" s="112"/>
      <c r="N98" s="112"/>
      <c r="O98" s="73"/>
      <c r="P98" s="77"/>
      <c r="Q98" s="77"/>
      <c r="R98" s="73"/>
      <c r="S98" s="73"/>
      <c r="T98" s="78"/>
      <c r="U98" s="73"/>
      <c r="V98" s="73"/>
      <c r="W98" s="73"/>
      <c r="X98" s="79"/>
      <c r="Y98" s="79"/>
      <c r="Z98" s="79"/>
      <c r="AA98" s="79"/>
      <c r="AB98" s="79"/>
      <c r="AC98" s="79"/>
      <c r="AD98" s="74"/>
      <c r="AE98" s="80"/>
      <c r="AF98" s="80"/>
      <c r="AG98" s="80"/>
      <c r="AH98" s="80"/>
      <c r="AI98" s="80"/>
      <c r="AJ98" s="80"/>
      <c r="AK98" s="74"/>
      <c r="AL98" s="80"/>
      <c r="AM98" s="80"/>
      <c r="AN98" s="81"/>
      <c r="AO98" s="81"/>
      <c r="AP98" s="80"/>
      <c r="AQ98" s="80"/>
      <c r="AR98" s="80"/>
      <c r="AS98" s="82">
        <f t="shared" si="5"/>
        <v>0</v>
      </c>
      <c r="AT98" s="80"/>
      <c r="AU98" s="80"/>
      <c r="AV98" s="80">
        <f>+WPTable[[#This Row],[Total Construction Costs]]-WPTable[[#This Row],[Total State Funding]]-WPTable[[#This Row],[Total District Funding]]-WPTable[[#This Row],[Total Land Acquisition Funding by District or State]]</f>
        <v>0</v>
      </c>
      <c r="AW98" s="80"/>
      <c r="AX98" s="80">
        <f>+WPTable[[#This Row],[Total Construction Costs]]</f>
        <v>0</v>
      </c>
      <c r="AY98" s="73"/>
      <c r="AZ98" s="73"/>
    </row>
    <row r="99" spans="1:52" x14ac:dyDescent="0.3">
      <c r="A99" s="84"/>
      <c r="B99" s="74"/>
      <c r="C99" s="85"/>
      <c r="D99" s="73"/>
      <c r="E99" s="74"/>
      <c r="F99" s="73"/>
      <c r="G99" s="73"/>
      <c r="H99" s="73"/>
      <c r="I99" s="75"/>
      <c r="J99" s="75"/>
      <c r="K99" s="73"/>
      <c r="L99" s="73"/>
      <c r="M99" s="112"/>
      <c r="N99" s="112"/>
      <c r="O99" s="73"/>
      <c r="P99" s="77"/>
      <c r="Q99" s="77"/>
      <c r="R99" s="73"/>
      <c r="S99" s="73"/>
      <c r="T99" s="78"/>
      <c r="U99" s="73"/>
      <c r="V99" s="73"/>
      <c r="W99" s="73"/>
      <c r="X99" s="79"/>
      <c r="Y99" s="79"/>
      <c r="Z99" s="79"/>
      <c r="AA99" s="79"/>
      <c r="AB99" s="79"/>
      <c r="AC99" s="79"/>
      <c r="AD99" s="74"/>
      <c r="AE99" s="80"/>
      <c r="AF99" s="80"/>
      <c r="AG99" s="80"/>
      <c r="AH99" s="80"/>
      <c r="AI99" s="80"/>
      <c r="AJ99" s="80"/>
      <c r="AK99" s="74"/>
      <c r="AL99" s="80"/>
      <c r="AM99" s="80"/>
      <c r="AN99" s="81"/>
      <c r="AO99" s="81"/>
      <c r="AP99" s="80"/>
      <c r="AQ99" s="80"/>
      <c r="AR99" s="80"/>
      <c r="AS99" s="82">
        <f t="shared" si="5"/>
        <v>0</v>
      </c>
      <c r="AT99" s="80"/>
      <c r="AU99" s="80"/>
      <c r="AV99" s="80">
        <f>+WPTable[[#This Row],[Total Construction Costs]]-WPTable[[#This Row],[Total State Funding]]-WPTable[[#This Row],[Total District Funding]]-WPTable[[#This Row],[Total Land Acquisition Funding by District or State]]</f>
        <v>0</v>
      </c>
      <c r="AW99" s="80"/>
      <c r="AX99" s="80">
        <f>+WPTable[[#This Row],[Total Construction Costs]]</f>
        <v>0</v>
      </c>
      <c r="AY99" s="73"/>
      <c r="AZ99" s="73"/>
    </row>
    <row r="100" spans="1:52" x14ac:dyDescent="0.3">
      <c r="A100" s="84"/>
      <c r="B100" s="74"/>
      <c r="C100" s="85"/>
      <c r="D100" s="73"/>
      <c r="E100" s="74"/>
      <c r="F100" s="73"/>
      <c r="G100" s="73"/>
      <c r="H100" s="73"/>
      <c r="I100" s="75"/>
      <c r="J100" s="75"/>
      <c r="K100" s="73"/>
      <c r="L100" s="73"/>
      <c r="M100" s="112"/>
      <c r="N100" s="112"/>
      <c r="O100" s="73"/>
      <c r="P100" s="77"/>
      <c r="Q100" s="77"/>
      <c r="R100" s="73"/>
      <c r="S100" s="73"/>
      <c r="T100" s="78"/>
      <c r="U100" s="73"/>
      <c r="V100" s="73"/>
      <c r="W100" s="73"/>
      <c r="X100" s="79"/>
      <c r="Y100" s="79"/>
      <c r="Z100" s="79"/>
      <c r="AA100" s="79"/>
      <c r="AB100" s="79"/>
      <c r="AC100" s="79"/>
      <c r="AD100" s="74"/>
      <c r="AE100" s="80"/>
      <c r="AF100" s="80"/>
      <c r="AG100" s="80"/>
      <c r="AH100" s="80"/>
      <c r="AI100" s="80"/>
      <c r="AJ100" s="80"/>
      <c r="AK100" s="74"/>
      <c r="AL100" s="80"/>
      <c r="AM100" s="80"/>
      <c r="AN100" s="81"/>
      <c r="AO100" s="81"/>
      <c r="AP100" s="80"/>
      <c r="AQ100" s="80"/>
      <c r="AR100" s="80"/>
      <c r="AS100" s="82">
        <f t="shared" si="5"/>
        <v>0</v>
      </c>
      <c r="AT100" s="80"/>
      <c r="AU100" s="80"/>
      <c r="AV100" s="80">
        <f>+WPTable[[#This Row],[Total Construction Costs]]-WPTable[[#This Row],[Total State Funding]]-WPTable[[#This Row],[Total District Funding]]-WPTable[[#This Row],[Total Land Acquisition Funding by District or State]]</f>
        <v>0</v>
      </c>
      <c r="AW100" s="80"/>
      <c r="AX100" s="80">
        <f>+WPTable[[#This Row],[Total Construction Costs]]</f>
        <v>0</v>
      </c>
      <c r="AY100" s="73"/>
      <c r="AZ100" s="73"/>
    </row>
    <row r="101" spans="1:52" x14ac:dyDescent="0.3">
      <c r="A101" s="84"/>
      <c r="B101" s="74"/>
      <c r="C101" s="85"/>
      <c r="D101" s="73"/>
      <c r="E101" s="74"/>
      <c r="F101" s="73"/>
      <c r="G101" s="73"/>
      <c r="H101" s="73"/>
      <c r="I101" s="75"/>
      <c r="J101" s="75"/>
      <c r="K101" s="73"/>
      <c r="L101" s="73"/>
      <c r="M101" s="112"/>
      <c r="N101" s="112"/>
      <c r="O101" s="73"/>
      <c r="P101" s="77"/>
      <c r="Q101" s="77"/>
      <c r="R101" s="73"/>
      <c r="S101" s="73"/>
      <c r="T101" s="78"/>
      <c r="U101" s="73"/>
      <c r="V101" s="73"/>
      <c r="W101" s="73"/>
      <c r="X101" s="79"/>
      <c r="Y101" s="79"/>
      <c r="Z101" s="79"/>
      <c r="AA101" s="79"/>
      <c r="AB101" s="79"/>
      <c r="AC101" s="79"/>
      <c r="AD101" s="74"/>
      <c r="AE101" s="80"/>
      <c r="AF101" s="80"/>
      <c r="AG101" s="80"/>
      <c r="AH101" s="80"/>
      <c r="AI101" s="80"/>
      <c r="AJ101" s="80"/>
      <c r="AK101" s="74"/>
      <c r="AL101" s="80"/>
      <c r="AM101" s="80"/>
      <c r="AN101" s="81"/>
      <c r="AO101" s="81"/>
      <c r="AP101" s="80"/>
      <c r="AQ101" s="80"/>
      <c r="AR101" s="80"/>
      <c r="AS101" s="82">
        <f t="shared" si="5"/>
        <v>0</v>
      </c>
      <c r="AT101" s="80"/>
      <c r="AU101" s="80"/>
      <c r="AV101" s="80">
        <f>+WPTable[[#This Row],[Total Construction Costs]]-WPTable[[#This Row],[Total State Funding]]-WPTable[[#This Row],[Total District Funding]]-WPTable[[#This Row],[Total Land Acquisition Funding by District or State]]</f>
        <v>0</v>
      </c>
      <c r="AW101" s="80"/>
      <c r="AX101" s="80">
        <f>+WPTable[[#This Row],[Total Construction Costs]]</f>
        <v>0</v>
      </c>
      <c r="AY101" s="73"/>
      <c r="AZ101" s="73"/>
    </row>
    <row r="102" spans="1:52" x14ac:dyDescent="0.3">
      <c r="A102" s="84"/>
      <c r="B102" s="74"/>
      <c r="C102" s="85"/>
      <c r="D102" s="73"/>
      <c r="E102" s="74"/>
      <c r="F102" s="73"/>
      <c r="G102" s="73"/>
      <c r="H102" s="73"/>
      <c r="I102" s="75"/>
      <c r="J102" s="75"/>
      <c r="K102" s="73"/>
      <c r="L102" s="73"/>
      <c r="M102" s="112"/>
      <c r="N102" s="112"/>
      <c r="O102" s="73"/>
      <c r="P102" s="77"/>
      <c r="Q102" s="77"/>
      <c r="R102" s="73"/>
      <c r="S102" s="73"/>
      <c r="T102" s="78"/>
      <c r="U102" s="73"/>
      <c r="V102" s="73"/>
      <c r="W102" s="73"/>
      <c r="X102" s="79"/>
      <c r="Y102" s="79"/>
      <c r="Z102" s="79"/>
      <c r="AA102" s="79"/>
      <c r="AB102" s="79"/>
      <c r="AC102" s="79"/>
      <c r="AD102" s="74"/>
      <c r="AE102" s="80"/>
      <c r="AF102" s="80"/>
      <c r="AG102" s="80"/>
      <c r="AH102" s="80"/>
      <c r="AI102" s="80"/>
      <c r="AJ102" s="80"/>
      <c r="AK102" s="74"/>
      <c r="AL102" s="80"/>
      <c r="AM102" s="80"/>
      <c r="AN102" s="81"/>
      <c r="AO102" s="81"/>
      <c r="AP102" s="80"/>
      <c r="AQ102" s="80"/>
      <c r="AR102" s="80"/>
      <c r="AS102" s="82">
        <f t="shared" si="5"/>
        <v>0</v>
      </c>
      <c r="AT102" s="80"/>
      <c r="AU102" s="80"/>
      <c r="AV102" s="80">
        <f>+WPTable[[#This Row],[Total Construction Costs]]-WPTable[[#This Row],[Total State Funding]]-WPTable[[#This Row],[Total District Funding]]-WPTable[[#This Row],[Total Land Acquisition Funding by District or State]]</f>
        <v>0</v>
      </c>
      <c r="AW102" s="80"/>
      <c r="AX102" s="80">
        <f>+WPTable[[#This Row],[Total Construction Costs]]</f>
        <v>0</v>
      </c>
      <c r="AY102" s="73"/>
      <c r="AZ102" s="73"/>
    </row>
    <row r="103" spans="1:52" x14ac:dyDescent="0.3">
      <c r="A103" s="84"/>
      <c r="B103" s="74"/>
      <c r="C103" s="85"/>
      <c r="D103" s="73"/>
      <c r="E103" s="74"/>
      <c r="F103" s="73"/>
      <c r="G103" s="73"/>
      <c r="H103" s="73"/>
      <c r="I103" s="75"/>
      <c r="J103" s="75"/>
      <c r="K103" s="73"/>
      <c r="L103" s="73"/>
      <c r="M103" s="112"/>
      <c r="N103" s="112"/>
      <c r="O103" s="73"/>
      <c r="P103" s="77"/>
      <c r="Q103" s="77"/>
      <c r="R103" s="73"/>
      <c r="S103" s="73"/>
      <c r="T103" s="78"/>
      <c r="U103" s="73"/>
      <c r="V103" s="73"/>
      <c r="W103" s="73"/>
      <c r="X103" s="79"/>
      <c r="Y103" s="79"/>
      <c r="Z103" s="79"/>
      <c r="AA103" s="79"/>
      <c r="AB103" s="79"/>
      <c r="AC103" s="79"/>
      <c r="AD103" s="74"/>
      <c r="AE103" s="80"/>
      <c r="AF103" s="80"/>
      <c r="AG103" s="80"/>
      <c r="AH103" s="80"/>
      <c r="AI103" s="80"/>
      <c r="AJ103" s="80"/>
      <c r="AK103" s="74"/>
      <c r="AL103" s="80"/>
      <c r="AM103" s="80"/>
      <c r="AN103" s="81"/>
      <c r="AO103" s="81"/>
      <c r="AP103" s="80"/>
      <c r="AQ103" s="80"/>
      <c r="AR103" s="80"/>
      <c r="AS103" s="82">
        <f t="shared" si="5"/>
        <v>0</v>
      </c>
      <c r="AT103" s="80"/>
      <c r="AU103" s="80"/>
      <c r="AV103" s="80">
        <f>+WPTable[[#This Row],[Total Construction Costs]]-WPTable[[#This Row],[Total State Funding]]-WPTable[[#This Row],[Total District Funding]]-WPTable[[#This Row],[Total Land Acquisition Funding by District or State]]</f>
        <v>0</v>
      </c>
      <c r="AW103" s="80"/>
      <c r="AX103" s="80">
        <f>+WPTable[[#This Row],[Total Construction Costs]]</f>
        <v>0</v>
      </c>
      <c r="AY103" s="73"/>
      <c r="AZ103" s="73"/>
    </row>
    <row r="104" spans="1:52" x14ac:dyDescent="0.3">
      <c r="A104" s="84"/>
      <c r="B104" s="74"/>
      <c r="C104" s="85"/>
      <c r="D104" s="73"/>
      <c r="E104" s="74"/>
      <c r="F104" s="73"/>
      <c r="G104" s="73"/>
      <c r="H104" s="73"/>
      <c r="I104" s="75"/>
      <c r="J104" s="75"/>
      <c r="K104" s="73"/>
      <c r="L104" s="73"/>
      <c r="M104" s="112"/>
      <c r="N104" s="112"/>
      <c r="O104" s="73"/>
      <c r="P104" s="77"/>
      <c r="Q104" s="77"/>
      <c r="R104" s="73"/>
      <c r="S104" s="73"/>
      <c r="T104" s="78"/>
      <c r="U104" s="73"/>
      <c r="V104" s="73"/>
      <c r="W104" s="73"/>
      <c r="X104" s="79"/>
      <c r="Y104" s="79"/>
      <c r="Z104" s="79"/>
      <c r="AA104" s="79"/>
      <c r="AB104" s="79"/>
      <c r="AC104" s="79"/>
      <c r="AD104" s="74"/>
      <c r="AE104" s="80"/>
      <c r="AF104" s="80"/>
      <c r="AG104" s="80"/>
      <c r="AH104" s="80"/>
      <c r="AI104" s="80"/>
      <c r="AJ104" s="80"/>
      <c r="AK104" s="74"/>
      <c r="AL104" s="80"/>
      <c r="AM104" s="80"/>
      <c r="AN104" s="81"/>
      <c r="AO104" s="81"/>
      <c r="AP104" s="80"/>
      <c r="AQ104" s="80"/>
      <c r="AR104" s="80"/>
      <c r="AS104" s="82">
        <f t="shared" si="5"/>
        <v>0</v>
      </c>
      <c r="AT104" s="80"/>
      <c r="AU104" s="80"/>
      <c r="AV104" s="80">
        <f>+WPTable[[#This Row],[Total Construction Costs]]-WPTable[[#This Row],[Total State Funding]]-WPTable[[#This Row],[Total District Funding]]-WPTable[[#This Row],[Total Land Acquisition Funding by District or State]]</f>
        <v>0</v>
      </c>
      <c r="AW104" s="80"/>
      <c r="AX104" s="80">
        <f>+WPTable[[#This Row],[Total Construction Costs]]</f>
        <v>0</v>
      </c>
      <c r="AY104" s="73"/>
      <c r="AZ104" s="73"/>
    </row>
    <row r="105" spans="1:52" x14ac:dyDescent="0.3">
      <c r="A105" s="84"/>
      <c r="B105" s="74"/>
      <c r="C105" s="85"/>
      <c r="D105" s="73"/>
      <c r="E105" s="74"/>
      <c r="F105" s="73"/>
      <c r="G105" s="73"/>
      <c r="H105" s="73"/>
      <c r="I105" s="75"/>
      <c r="J105" s="75"/>
      <c r="K105" s="73"/>
      <c r="L105" s="73"/>
      <c r="M105" s="112"/>
      <c r="N105" s="112"/>
      <c r="O105" s="73"/>
      <c r="P105" s="77"/>
      <c r="Q105" s="77"/>
      <c r="R105" s="73"/>
      <c r="S105" s="73"/>
      <c r="T105" s="78"/>
      <c r="U105" s="73"/>
      <c r="V105" s="73"/>
      <c r="W105" s="73"/>
      <c r="X105" s="79"/>
      <c r="Y105" s="79"/>
      <c r="Z105" s="79"/>
      <c r="AA105" s="79"/>
      <c r="AB105" s="79"/>
      <c r="AC105" s="79"/>
      <c r="AD105" s="74"/>
      <c r="AE105" s="80"/>
      <c r="AF105" s="80"/>
      <c r="AG105" s="80"/>
      <c r="AH105" s="80"/>
      <c r="AI105" s="80"/>
      <c r="AJ105" s="80"/>
      <c r="AK105" s="74"/>
      <c r="AL105" s="80"/>
      <c r="AM105" s="80"/>
      <c r="AN105" s="81"/>
      <c r="AO105" s="81"/>
      <c r="AP105" s="80"/>
      <c r="AQ105" s="80"/>
      <c r="AR105" s="80"/>
      <c r="AS105" s="82">
        <f t="shared" si="5"/>
        <v>0</v>
      </c>
      <c r="AT105" s="80"/>
      <c r="AU105" s="80"/>
      <c r="AV105" s="80">
        <f>+WPTable[[#This Row],[Total Construction Costs]]-WPTable[[#This Row],[Total State Funding]]-WPTable[[#This Row],[Total District Funding]]-WPTable[[#This Row],[Total Land Acquisition Funding by District or State]]</f>
        <v>0</v>
      </c>
      <c r="AW105" s="80"/>
      <c r="AX105" s="80">
        <f>+WPTable[[#This Row],[Total Construction Costs]]</f>
        <v>0</v>
      </c>
      <c r="AY105" s="73"/>
      <c r="AZ105" s="73"/>
    </row>
    <row r="106" spans="1:52" x14ac:dyDescent="0.3">
      <c r="A106" s="84"/>
      <c r="B106" s="74"/>
      <c r="C106" s="85"/>
      <c r="D106" s="73"/>
      <c r="E106" s="74"/>
      <c r="F106" s="73"/>
      <c r="G106" s="73"/>
      <c r="H106" s="73"/>
      <c r="I106" s="75"/>
      <c r="J106" s="75"/>
      <c r="K106" s="73"/>
      <c r="L106" s="73"/>
      <c r="M106" s="112"/>
      <c r="N106" s="112"/>
      <c r="O106" s="73"/>
      <c r="P106" s="77"/>
      <c r="Q106" s="77"/>
      <c r="R106" s="73"/>
      <c r="S106" s="73"/>
      <c r="T106" s="78"/>
      <c r="U106" s="73"/>
      <c r="V106" s="73"/>
      <c r="W106" s="73"/>
      <c r="X106" s="79"/>
      <c r="Y106" s="79"/>
      <c r="Z106" s="79"/>
      <c r="AA106" s="79"/>
      <c r="AB106" s="79"/>
      <c r="AC106" s="79"/>
      <c r="AD106" s="74"/>
      <c r="AE106" s="80"/>
      <c r="AF106" s="80"/>
      <c r="AG106" s="80"/>
      <c r="AH106" s="80"/>
      <c r="AI106" s="80"/>
      <c r="AJ106" s="80"/>
      <c r="AK106" s="74"/>
      <c r="AL106" s="80"/>
      <c r="AM106" s="80"/>
      <c r="AN106" s="81"/>
      <c r="AO106" s="81"/>
      <c r="AP106" s="80"/>
      <c r="AQ106" s="80"/>
      <c r="AR106" s="80"/>
      <c r="AS106" s="82">
        <f t="shared" si="5"/>
        <v>0</v>
      </c>
      <c r="AT106" s="80"/>
      <c r="AU106" s="80"/>
      <c r="AV106" s="80">
        <f>+WPTable[[#This Row],[Total Construction Costs]]-WPTable[[#This Row],[Total State Funding]]-WPTable[[#This Row],[Total District Funding]]-WPTable[[#This Row],[Total Land Acquisition Funding by District or State]]</f>
        <v>0</v>
      </c>
      <c r="AW106" s="80"/>
      <c r="AX106" s="80">
        <f>+WPTable[[#This Row],[Total Construction Costs]]</f>
        <v>0</v>
      </c>
      <c r="AY106" s="73"/>
      <c r="AZ106" s="73"/>
    </row>
    <row r="107" spans="1:52" x14ac:dyDescent="0.3">
      <c r="A107" s="84"/>
      <c r="B107" s="74"/>
      <c r="C107" s="85"/>
      <c r="D107" s="73"/>
      <c r="E107" s="74"/>
      <c r="F107" s="73"/>
      <c r="G107" s="73"/>
      <c r="H107" s="73"/>
      <c r="I107" s="75"/>
      <c r="J107" s="75"/>
      <c r="K107" s="73"/>
      <c r="L107" s="73"/>
      <c r="M107" s="112"/>
      <c r="N107" s="112"/>
      <c r="O107" s="73"/>
      <c r="P107" s="77"/>
      <c r="Q107" s="77"/>
      <c r="R107" s="73"/>
      <c r="S107" s="73"/>
      <c r="T107" s="78"/>
      <c r="U107" s="73"/>
      <c r="V107" s="73"/>
      <c r="W107" s="73"/>
      <c r="X107" s="79"/>
      <c r="Y107" s="79"/>
      <c r="Z107" s="79"/>
      <c r="AA107" s="79"/>
      <c r="AB107" s="79"/>
      <c r="AC107" s="79"/>
      <c r="AD107" s="74"/>
      <c r="AE107" s="80"/>
      <c r="AF107" s="80"/>
      <c r="AG107" s="80"/>
      <c r="AH107" s="80"/>
      <c r="AI107" s="80"/>
      <c r="AJ107" s="80"/>
      <c r="AK107" s="74"/>
      <c r="AL107" s="80"/>
      <c r="AM107" s="80"/>
      <c r="AN107" s="81"/>
      <c r="AO107" s="81"/>
      <c r="AP107" s="80"/>
      <c r="AQ107" s="80"/>
      <c r="AR107" s="80"/>
      <c r="AS107" s="82">
        <f t="shared" si="5"/>
        <v>0</v>
      </c>
      <c r="AT107" s="80"/>
      <c r="AU107" s="80"/>
      <c r="AV107" s="80">
        <f>+WPTable[[#This Row],[Total Construction Costs]]-WPTable[[#This Row],[Total State Funding]]-WPTable[[#This Row],[Total District Funding]]-WPTable[[#This Row],[Total Land Acquisition Funding by District or State]]</f>
        <v>0</v>
      </c>
      <c r="AW107" s="80"/>
      <c r="AX107" s="80">
        <f>+WPTable[[#This Row],[Total Construction Costs]]</f>
        <v>0</v>
      </c>
      <c r="AY107" s="73"/>
      <c r="AZ107" s="73"/>
    </row>
    <row r="108" spans="1:52" x14ac:dyDescent="0.3">
      <c r="A108" s="84"/>
      <c r="B108" s="74"/>
      <c r="C108" s="85"/>
      <c r="D108" s="73"/>
      <c r="E108" s="74"/>
      <c r="F108" s="73"/>
      <c r="G108" s="73"/>
      <c r="H108" s="73"/>
      <c r="I108" s="75"/>
      <c r="J108" s="75"/>
      <c r="K108" s="73"/>
      <c r="L108" s="73"/>
      <c r="M108" s="112"/>
      <c r="N108" s="112"/>
      <c r="O108" s="73"/>
      <c r="P108" s="77"/>
      <c r="Q108" s="77"/>
      <c r="R108" s="73"/>
      <c r="S108" s="73"/>
      <c r="T108" s="78"/>
      <c r="U108" s="73"/>
      <c r="V108" s="73"/>
      <c r="W108" s="73"/>
      <c r="X108" s="79"/>
      <c r="Y108" s="79"/>
      <c r="Z108" s="79"/>
      <c r="AA108" s="79"/>
      <c r="AB108" s="79"/>
      <c r="AC108" s="79"/>
      <c r="AD108" s="74"/>
      <c r="AE108" s="80"/>
      <c r="AF108" s="80"/>
      <c r="AG108" s="80"/>
      <c r="AH108" s="80"/>
      <c r="AI108" s="80"/>
      <c r="AJ108" s="80"/>
      <c r="AK108" s="74"/>
      <c r="AL108" s="80"/>
      <c r="AM108" s="80"/>
      <c r="AN108" s="81"/>
      <c r="AO108" s="81"/>
      <c r="AP108" s="80"/>
      <c r="AQ108" s="80"/>
      <c r="AR108" s="80"/>
      <c r="AS108" s="82">
        <f t="shared" ref="AS108:AS171" si="6">SUM(AP108:AR108)</f>
        <v>0</v>
      </c>
      <c r="AT108" s="80"/>
      <c r="AU108" s="80"/>
      <c r="AV108" s="80">
        <f>+WPTable[[#This Row],[Total Construction Costs]]-WPTable[[#This Row],[Total State Funding]]-WPTable[[#This Row],[Total District Funding]]-WPTable[[#This Row],[Total Land Acquisition Funding by District or State]]</f>
        <v>0</v>
      </c>
      <c r="AW108" s="80"/>
      <c r="AX108" s="80">
        <f>+WPTable[[#This Row],[Total Construction Costs]]</f>
        <v>0</v>
      </c>
      <c r="AY108" s="73"/>
      <c r="AZ108" s="73"/>
    </row>
    <row r="109" spans="1:52" x14ac:dyDescent="0.3">
      <c r="A109" s="84"/>
      <c r="B109" s="74"/>
      <c r="C109" s="85"/>
      <c r="D109" s="73"/>
      <c r="E109" s="74"/>
      <c r="F109" s="73"/>
      <c r="G109" s="73"/>
      <c r="H109" s="73"/>
      <c r="I109" s="75"/>
      <c r="J109" s="75"/>
      <c r="K109" s="73"/>
      <c r="L109" s="73"/>
      <c r="M109" s="112"/>
      <c r="N109" s="112"/>
      <c r="O109" s="73"/>
      <c r="P109" s="77"/>
      <c r="Q109" s="77"/>
      <c r="R109" s="73"/>
      <c r="S109" s="73"/>
      <c r="T109" s="78"/>
      <c r="U109" s="73"/>
      <c r="V109" s="73"/>
      <c r="W109" s="73"/>
      <c r="X109" s="79"/>
      <c r="Y109" s="79"/>
      <c r="Z109" s="79"/>
      <c r="AA109" s="79"/>
      <c r="AB109" s="79"/>
      <c r="AC109" s="79"/>
      <c r="AD109" s="74"/>
      <c r="AE109" s="80"/>
      <c r="AF109" s="80"/>
      <c r="AG109" s="80"/>
      <c r="AH109" s="80"/>
      <c r="AI109" s="80"/>
      <c r="AJ109" s="80"/>
      <c r="AK109" s="74"/>
      <c r="AL109" s="80"/>
      <c r="AM109" s="80"/>
      <c r="AN109" s="81"/>
      <c r="AO109" s="81"/>
      <c r="AP109" s="80"/>
      <c r="AQ109" s="80"/>
      <c r="AR109" s="80"/>
      <c r="AS109" s="82">
        <f t="shared" si="6"/>
        <v>0</v>
      </c>
      <c r="AT109" s="80"/>
      <c r="AU109" s="80"/>
      <c r="AV109" s="80">
        <f>+WPTable[[#This Row],[Total Construction Costs]]-WPTable[[#This Row],[Total State Funding]]-WPTable[[#This Row],[Total District Funding]]-WPTable[[#This Row],[Total Land Acquisition Funding by District or State]]</f>
        <v>0</v>
      </c>
      <c r="AW109" s="80"/>
      <c r="AX109" s="80">
        <f>+WPTable[[#This Row],[Total Construction Costs]]</f>
        <v>0</v>
      </c>
      <c r="AY109" s="73"/>
      <c r="AZ109" s="73"/>
    </row>
    <row r="110" spans="1:52" x14ac:dyDescent="0.3">
      <c r="A110" s="84"/>
      <c r="B110" s="74"/>
      <c r="C110" s="85"/>
      <c r="D110" s="73"/>
      <c r="E110" s="74"/>
      <c r="F110" s="73"/>
      <c r="G110" s="73"/>
      <c r="H110" s="73"/>
      <c r="I110" s="75"/>
      <c r="J110" s="75"/>
      <c r="K110" s="73"/>
      <c r="L110" s="73"/>
      <c r="M110" s="112"/>
      <c r="N110" s="112"/>
      <c r="O110" s="73"/>
      <c r="P110" s="77"/>
      <c r="Q110" s="77"/>
      <c r="R110" s="73"/>
      <c r="S110" s="73"/>
      <c r="T110" s="78"/>
      <c r="U110" s="73"/>
      <c r="V110" s="73"/>
      <c r="W110" s="73"/>
      <c r="X110" s="79"/>
      <c r="Y110" s="79"/>
      <c r="Z110" s="79"/>
      <c r="AA110" s="79"/>
      <c r="AB110" s="79"/>
      <c r="AC110" s="79"/>
      <c r="AD110" s="74"/>
      <c r="AE110" s="80"/>
      <c r="AF110" s="80"/>
      <c r="AG110" s="80"/>
      <c r="AH110" s="80"/>
      <c r="AI110" s="80"/>
      <c r="AJ110" s="80"/>
      <c r="AK110" s="74"/>
      <c r="AL110" s="80"/>
      <c r="AM110" s="80"/>
      <c r="AN110" s="81"/>
      <c r="AO110" s="81"/>
      <c r="AP110" s="80"/>
      <c r="AQ110" s="80"/>
      <c r="AR110" s="80"/>
      <c r="AS110" s="82">
        <f t="shared" si="6"/>
        <v>0</v>
      </c>
      <c r="AT110" s="80"/>
      <c r="AU110" s="80"/>
      <c r="AV110" s="80">
        <f>+WPTable[[#This Row],[Total Construction Costs]]-WPTable[[#This Row],[Total State Funding]]-WPTable[[#This Row],[Total District Funding]]-WPTable[[#This Row],[Total Land Acquisition Funding by District or State]]</f>
        <v>0</v>
      </c>
      <c r="AW110" s="80"/>
      <c r="AX110" s="80">
        <f>+WPTable[[#This Row],[Total Construction Costs]]</f>
        <v>0</v>
      </c>
      <c r="AY110" s="73"/>
      <c r="AZ110" s="73"/>
    </row>
    <row r="111" spans="1:52" x14ac:dyDescent="0.3">
      <c r="A111" s="84"/>
      <c r="B111" s="74"/>
      <c r="C111" s="85"/>
      <c r="D111" s="73"/>
      <c r="E111" s="74"/>
      <c r="F111" s="73"/>
      <c r="G111" s="73"/>
      <c r="H111" s="73"/>
      <c r="I111" s="75"/>
      <c r="J111" s="75"/>
      <c r="K111" s="73"/>
      <c r="L111" s="73"/>
      <c r="M111" s="112"/>
      <c r="N111" s="112"/>
      <c r="O111" s="73"/>
      <c r="P111" s="77"/>
      <c r="Q111" s="77"/>
      <c r="R111" s="73"/>
      <c r="S111" s="73"/>
      <c r="T111" s="78"/>
      <c r="U111" s="73"/>
      <c r="V111" s="73"/>
      <c r="W111" s="73"/>
      <c r="X111" s="79"/>
      <c r="Y111" s="79"/>
      <c r="Z111" s="79"/>
      <c r="AA111" s="79"/>
      <c r="AB111" s="79"/>
      <c r="AC111" s="79"/>
      <c r="AD111" s="74"/>
      <c r="AE111" s="80"/>
      <c r="AF111" s="80"/>
      <c r="AG111" s="80"/>
      <c r="AH111" s="80"/>
      <c r="AI111" s="80"/>
      <c r="AJ111" s="80"/>
      <c r="AK111" s="74"/>
      <c r="AL111" s="80"/>
      <c r="AM111" s="80"/>
      <c r="AN111" s="81"/>
      <c r="AO111" s="81"/>
      <c r="AP111" s="80"/>
      <c r="AQ111" s="80"/>
      <c r="AR111" s="80"/>
      <c r="AS111" s="82">
        <f t="shared" si="6"/>
        <v>0</v>
      </c>
      <c r="AT111" s="80"/>
      <c r="AU111" s="80"/>
      <c r="AV111" s="80">
        <f>+WPTable[[#This Row],[Total Construction Costs]]-WPTable[[#This Row],[Total State Funding]]-WPTable[[#This Row],[Total District Funding]]-WPTable[[#This Row],[Total Land Acquisition Funding by District or State]]</f>
        <v>0</v>
      </c>
      <c r="AW111" s="80"/>
      <c r="AX111" s="80">
        <f>+WPTable[[#This Row],[Total Construction Costs]]</f>
        <v>0</v>
      </c>
      <c r="AY111" s="73"/>
      <c r="AZ111" s="73"/>
    </row>
    <row r="112" spans="1:52" x14ac:dyDescent="0.3">
      <c r="A112" s="84"/>
      <c r="B112" s="74"/>
      <c r="C112" s="85"/>
      <c r="D112" s="73"/>
      <c r="E112" s="74"/>
      <c r="F112" s="73"/>
      <c r="G112" s="73"/>
      <c r="H112" s="73"/>
      <c r="I112" s="75"/>
      <c r="J112" s="75"/>
      <c r="K112" s="73"/>
      <c r="L112" s="73"/>
      <c r="M112" s="112"/>
      <c r="N112" s="112"/>
      <c r="O112" s="73"/>
      <c r="P112" s="77"/>
      <c r="Q112" s="77"/>
      <c r="R112" s="73"/>
      <c r="S112" s="73"/>
      <c r="T112" s="78"/>
      <c r="U112" s="73"/>
      <c r="V112" s="73"/>
      <c r="W112" s="73"/>
      <c r="X112" s="79"/>
      <c r="Y112" s="79"/>
      <c r="Z112" s="79"/>
      <c r="AA112" s="79"/>
      <c r="AB112" s="79"/>
      <c r="AC112" s="79"/>
      <c r="AD112" s="74"/>
      <c r="AE112" s="80"/>
      <c r="AF112" s="80"/>
      <c r="AG112" s="80"/>
      <c r="AH112" s="80"/>
      <c r="AI112" s="80"/>
      <c r="AJ112" s="80"/>
      <c r="AK112" s="74"/>
      <c r="AL112" s="80"/>
      <c r="AM112" s="80"/>
      <c r="AN112" s="81"/>
      <c r="AO112" s="81"/>
      <c r="AP112" s="80"/>
      <c r="AQ112" s="80"/>
      <c r="AR112" s="80"/>
      <c r="AS112" s="82">
        <f t="shared" si="6"/>
        <v>0</v>
      </c>
      <c r="AT112" s="80"/>
      <c r="AU112" s="80"/>
      <c r="AV112" s="80">
        <f>+WPTable[[#This Row],[Total Construction Costs]]-WPTable[[#This Row],[Total State Funding]]-WPTable[[#This Row],[Total District Funding]]-WPTable[[#This Row],[Total Land Acquisition Funding by District or State]]</f>
        <v>0</v>
      </c>
      <c r="AW112" s="80"/>
      <c r="AX112" s="80">
        <f>+WPTable[[#This Row],[Total Construction Costs]]</f>
        <v>0</v>
      </c>
      <c r="AY112" s="73"/>
      <c r="AZ112" s="73"/>
    </row>
    <row r="113" spans="1:52" x14ac:dyDescent="0.3">
      <c r="A113" s="84"/>
      <c r="B113" s="74"/>
      <c r="C113" s="85"/>
      <c r="D113" s="73"/>
      <c r="E113" s="74"/>
      <c r="F113" s="73"/>
      <c r="G113" s="73"/>
      <c r="H113" s="73"/>
      <c r="I113" s="75"/>
      <c r="J113" s="75"/>
      <c r="K113" s="73"/>
      <c r="L113" s="73"/>
      <c r="M113" s="112"/>
      <c r="N113" s="112"/>
      <c r="O113" s="73"/>
      <c r="P113" s="77"/>
      <c r="Q113" s="77"/>
      <c r="R113" s="73"/>
      <c r="S113" s="73"/>
      <c r="T113" s="78"/>
      <c r="U113" s="73"/>
      <c r="V113" s="73"/>
      <c r="W113" s="73"/>
      <c r="X113" s="79"/>
      <c r="Y113" s="79"/>
      <c r="Z113" s="79"/>
      <c r="AA113" s="79"/>
      <c r="AB113" s="79"/>
      <c r="AC113" s="79"/>
      <c r="AD113" s="74"/>
      <c r="AE113" s="80"/>
      <c r="AF113" s="80"/>
      <c r="AG113" s="80"/>
      <c r="AH113" s="80"/>
      <c r="AI113" s="80"/>
      <c r="AJ113" s="80"/>
      <c r="AK113" s="74"/>
      <c r="AL113" s="80"/>
      <c r="AM113" s="80"/>
      <c r="AN113" s="81"/>
      <c r="AO113" s="81"/>
      <c r="AP113" s="80"/>
      <c r="AQ113" s="80"/>
      <c r="AR113" s="80"/>
      <c r="AS113" s="82">
        <f t="shared" si="6"/>
        <v>0</v>
      </c>
      <c r="AT113" s="80"/>
      <c r="AU113" s="80"/>
      <c r="AV113" s="80">
        <f>+WPTable[[#This Row],[Total Construction Costs]]-WPTable[[#This Row],[Total State Funding]]-WPTable[[#This Row],[Total District Funding]]-WPTable[[#This Row],[Total Land Acquisition Funding by District or State]]</f>
        <v>0</v>
      </c>
      <c r="AW113" s="80"/>
      <c r="AX113" s="80">
        <f>+WPTable[[#This Row],[Total Construction Costs]]</f>
        <v>0</v>
      </c>
      <c r="AY113" s="73"/>
      <c r="AZ113" s="73"/>
    </row>
    <row r="114" spans="1:52" x14ac:dyDescent="0.3">
      <c r="A114" s="84"/>
      <c r="B114" s="74"/>
      <c r="C114" s="85"/>
      <c r="D114" s="73"/>
      <c r="E114" s="74"/>
      <c r="F114" s="73"/>
      <c r="G114" s="73"/>
      <c r="H114" s="73"/>
      <c r="I114" s="75"/>
      <c r="J114" s="75"/>
      <c r="K114" s="73"/>
      <c r="L114" s="73"/>
      <c r="M114" s="112"/>
      <c r="N114" s="112"/>
      <c r="O114" s="73"/>
      <c r="P114" s="77"/>
      <c r="Q114" s="77"/>
      <c r="R114" s="73"/>
      <c r="S114" s="73"/>
      <c r="T114" s="78"/>
      <c r="U114" s="73"/>
      <c r="V114" s="73"/>
      <c r="W114" s="73"/>
      <c r="X114" s="79"/>
      <c r="Y114" s="79"/>
      <c r="Z114" s="79"/>
      <c r="AA114" s="79"/>
      <c r="AB114" s="79"/>
      <c r="AC114" s="79"/>
      <c r="AD114" s="74"/>
      <c r="AE114" s="80"/>
      <c r="AF114" s="80"/>
      <c r="AG114" s="80"/>
      <c r="AH114" s="80"/>
      <c r="AI114" s="80"/>
      <c r="AJ114" s="80"/>
      <c r="AK114" s="74"/>
      <c r="AL114" s="80"/>
      <c r="AM114" s="80"/>
      <c r="AN114" s="81"/>
      <c r="AO114" s="81"/>
      <c r="AP114" s="80"/>
      <c r="AQ114" s="80"/>
      <c r="AR114" s="80"/>
      <c r="AS114" s="82">
        <f t="shared" si="6"/>
        <v>0</v>
      </c>
      <c r="AT114" s="80"/>
      <c r="AU114" s="80"/>
      <c r="AV114" s="80">
        <f>+WPTable[[#This Row],[Total Construction Costs]]-WPTable[[#This Row],[Total State Funding]]-WPTable[[#This Row],[Total District Funding]]-WPTable[[#This Row],[Total Land Acquisition Funding by District or State]]</f>
        <v>0</v>
      </c>
      <c r="AW114" s="80"/>
      <c r="AX114" s="80">
        <f>+WPTable[[#This Row],[Total Construction Costs]]</f>
        <v>0</v>
      </c>
      <c r="AY114" s="73"/>
      <c r="AZ114" s="73"/>
    </row>
    <row r="115" spans="1:52" x14ac:dyDescent="0.3">
      <c r="A115" s="84"/>
      <c r="B115" s="74"/>
      <c r="C115" s="85"/>
      <c r="D115" s="73"/>
      <c r="E115" s="74"/>
      <c r="F115" s="73"/>
      <c r="G115" s="73"/>
      <c r="H115" s="73"/>
      <c r="I115" s="75"/>
      <c r="J115" s="75"/>
      <c r="K115" s="73"/>
      <c r="L115" s="73"/>
      <c r="M115" s="112"/>
      <c r="N115" s="112"/>
      <c r="O115" s="73"/>
      <c r="P115" s="77"/>
      <c r="Q115" s="77"/>
      <c r="R115" s="73"/>
      <c r="S115" s="73"/>
      <c r="T115" s="78"/>
      <c r="U115" s="73"/>
      <c r="V115" s="73"/>
      <c r="W115" s="73"/>
      <c r="X115" s="79"/>
      <c r="Y115" s="79"/>
      <c r="Z115" s="79"/>
      <c r="AA115" s="79"/>
      <c r="AB115" s="79"/>
      <c r="AC115" s="79"/>
      <c r="AD115" s="74"/>
      <c r="AE115" s="80"/>
      <c r="AF115" s="80"/>
      <c r="AG115" s="80"/>
      <c r="AH115" s="80"/>
      <c r="AI115" s="80"/>
      <c r="AJ115" s="80"/>
      <c r="AK115" s="74"/>
      <c r="AL115" s="80"/>
      <c r="AM115" s="80"/>
      <c r="AN115" s="81"/>
      <c r="AO115" s="81"/>
      <c r="AP115" s="80"/>
      <c r="AQ115" s="80"/>
      <c r="AR115" s="80"/>
      <c r="AS115" s="82">
        <f t="shared" si="6"/>
        <v>0</v>
      </c>
      <c r="AT115" s="80"/>
      <c r="AU115" s="80"/>
      <c r="AV115" s="80">
        <f>+WPTable[[#This Row],[Total Construction Costs]]-WPTable[[#This Row],[Total State Funding]]-WPTable[[#This Row],[Total District Funding]]-WPTable[[#This Row],[Total Land Acquisition Funding by District or State]]</f>
        <v>0</v>
      </c>
      <c r="AW115" s="80"/>
      <c r="AX115" s="80">
        <f>+WPTable[[#This Row],[Total Construction Costs]]</f>
        <v>0</v>
      </c>
      <c r="AY115" s="73"/>
      <c r="AZ115" s="73"/>
    </row>
    <row r="116" spans="1:52" x14ac:dyDescent="0.3">
      <c r="A116" s="84"/>
      <c r="B116" s="74"/>
      <c r="C116" s="85"/>
      <c r="D116" s="73"/>
      <c r="E116" s="74"/>
      <c r="F116" s="73"/>
      <c r="G116" s="73"/>
      <c r="H116" s="73"/>
      <c r="I116" s="75"/>
      <c r="J116" s="75"/>
      <c r="K116" s="73"/>
      <c r="L116" s="73"/>
      <c r="M116" s="112"/>
      <c r="N116" s="112"/>
      <c r="O116" s="73"/>
      <c r="P116" s="77"/>
      <c r="Q116" s="77"/>
      <c r="R116" s="73"/>
      <c r="S116" s="73"/>
      <c r="T116" s="78"/>
      <c r="U116" s="73"/>
      <c r="V116" s="73"/>
      <c r="W116" s="73"/>
      <c r="X116" s="79"/>
      <c r="Y116" s="79"/>
      <c r="Z116" s="79"/>
      <c r="AA116" s="79"/>
      <c r="AB116" s="79"/>
      <c r="AC116" s="79"/>
      <c r="AD116" s="74"/>
      <c r="AE116" s="80"/>
      <c r="AF116" s="80"/>
      <c r="AG116" s="80"/>
      <c r="AH116" s="80"/>
      <c r="AI116" s="80"/>
      <c r="AJ116" s="80"/>
      <c r="AK116" s="74"/>
      <c r="AL116" s="80"/>
      <c r="AM116" s="80"/>
      <c r="AN116" s="81"/>
      <c r="AO116" s="81"/>
      <c r="AP116" s="80"/>
      <c r="AQ116" s="80"/>
      <c r="AR116" s="80"/>
      <c r="AS116" s="82">
        <f t="shared" si="6"/>
        <v>0</v>
      </c>
      <c r="AT116" s="80"/>
      <c r="AU116" s="80"/>
      <c r="AV116" s="80">
        <f>+WPTable[[#This Row],[Total Construction Costs]]-WPTable[[#This Row],[Total State Funding]]-WPTable[[#This Row],[Total District Funding]]-WPTable[[#This Row],[Total Land Acquisition Funding by District or State]]</f>
        <v>0</v>
      </c>
      <c r="AW116" s="80"/>
      <c r="AX116" s="80">
        <f>+WPTable[[#This Row],[Total Construction Costs]]</f>
        <v>0</v>
      </c>
      <c r="AY116" s="73"/>
      <c r="AZ116" s="73"/>
    </row>
    <row r="117" spans="1:52" x14ac:dyDescent="0.3">
      <c r="A117" s="84"/>
      <c r="B117" s="74"/>
      <c r="C117" s="85"/>
      <c r="D117" s="73"/>
      <c r="E117" s="74"/>
      <c r="F117" s="73"/>
      <c r="G117" s="73"/>
      <c r="H117" s="73"/>
      <c r="I117" s="75"/>
      <c r="J117" s="75"/>
      <c r="K117" s="73"/>
      <c r="L117" s="73"/>
      <c r="M117" s="112"/>
      <c r="N117" s="112"/>
      <c r="O117" s="73"/>
      <c r="P117" s="77"/>
      <c r="Q117" s="77"/>
      <c r="R117" s="73"/>
      <c r="S117" s="73"/>
      <c r="T117" s="78"/>
      <c r="U117" s="73"/>
      <c r="V117" s="73"/>
      <c r="W117" s="73"/>
      <c r="X117" s="79"/>
      <c r="Y117" s="79"/>
      <c r="Z117" s="79"/>
      <c r="AA117" s="79"/>
      <c r="AB117" s="79"/>
      <c r="AC117" s="79"/>
      <c r="AD117" s="74"/>
      <c r="AE117" s="80"/>
      <c r="AF117" s="80"/>
      <c r="AG117" s="80"/>
      <c r="AH117" s="80"/>
      <c r="AI117" s="80"/>
      <c r="AJ117" s="80"/>
      <c r="AK117" s="74"/>
      <c r="AL117" s="80"/>
      <c r="AM117" s="80"/>
      <c r="AN117" s="81"/>
      <c r="AO117" s="81"/>
      <c r="AP117" s="80"/>
      <c r="AQ117" s="80"/>
      <c r="AR117" s="80"/>
      <c r="AS117" s="82">
        <f t="shared" si="6"/>
        <v>0</v>
      </c>
      <c r="AT117" s="80"/>
      <c r="AU117" s="80"/>
      <c r="AV117" s="80">
        <f>+WPTable[[#This Row],[Total Construction Costs]]-WPTable[[#This Row],[Total State Funding]]-WPTable[[#This Row],[Total District Funding]]-WPTable[[#This Row],[Total Land Acquisition Funding by District or State]]</f>
        <v>0</v>
      </c>
      <c r="AW117" s="80"/>
      <c r="AX117" s="80">
        <f>+WPTable[[#This Row],[Total Construction Costs]]</f>
        <v>0</v>
      </c>
      <c r="AY117" s="73"/>
      <c r="AZ117" s="73"/>
    </row>
    <row r="118" spans="1:52" x14ac:dyDescent="0.3">
      <c r="A118" s="84"/>
      <c r="B118" s="74"/>
      <c r="C118" s="85"/>
      <c r="D118" s="73"/>
      <c r="E118" s="74"/>
      <c r="F118" s="73"/>
      <c r="G118" s="73"/>
      <c r="H118" s="73"/>
      <c r="I118" s="75"/>
      <c r="J118" s="75"/>
      <c r="K118" s="73"/>
      <c r="L118" s="73"/>
      <c r="M118" s="112"/>
      <c r="N118" s="112"/>
      <c r="O118" s="73"/>
      <c r="P118" s="77"/>
      <c r="Q118" s="77"/>
      <c r="R118" s="73"/>
      <c r="S118" s="73"/>
      <c r="T118" s="78"/>
      <c r="U118" s="73"/>
      <c r="V118" s="73"/>
      <c r="W118" s="73"/>
      <c r="X118" s="79"/>
      <c r="Y118" s="79"/>
      <c r="Z118" s="79"/>
      <c r="AA118" s="79"/>
      <c r="AB118" s="79"/>
      <c r="AC118" s="79"/>
      <c r="AD118" s="74"/>
      <c r="AE118" s="80"/>
      <c r="AF118" s="80"/>
      <c r="AG118" s="80"/>
      <c r="AH118" s="80"/>
      <c r="AI118" s="80"/>
      <c r="AJ118" s="80"/>
      <c r="AK118" s="74"/>
      <c r="AL118" s="80"/>
      <c r="AM118" s="80"/>
      <c r="AN118" s="81"/>
      <c r="AO118" s="81"/>
      <c r="AP118" s="80"/>
      <c r="AQ118" s="80"/>
      <c r="AR118" s="80"/>
      <c r="AS118" s="82">
        <f t="shared" si="6"/>
        <v>0</v>
      </c>
      <c r="AT118" s="80"/>
      <c r="AU118" s="80"/>
      <c r="AV118" s="80">
        <f>+WPTable[[#This Row],[Total Construction Costs]]-WPTable[[#This Row],[Total State Funding]]-WPTable[[#This Row],[Total District Funding]]-WPTable[[#This Row],[Total Land Acquisition Funding by District or State]]</f>
        <v>0</v>
      </c>
      <c r="AW118" s="80"/>
      <c r="AX118" s="80">
        <f>+WPTable[[#This Row],[Total Construction Costs]]</f>
        <v>0</v>
      </c>
      <c r="AY118" s="73"/>
      <c r="AZ118" s="73"/>
    </row>
    <row r="119" spans="1:52" x14ac:dyDescent="0.3">
      <c r="A119" s="84"/>
      <c r="B119" s="74"/>
      <c r="C119" s="85"/>
      <c r="D119" s="73"/>
      <c r="E119" s="74"/>
      <c r="F119" s="73"/>
      <c r="G119" s="73"/>
      <c r="H119" s="73"/>
      <c r="I119" s="75"/>
      <c r="J119" s="75"/>
      <c r="K119" s="73"/>
      <c r="L119" s="73"/>
      <c r="M119" s="112"/>
      <c r="N119" s="112"/>
      <c r="O119" s="73"/>
      <c r="P119" s="77"/>
      <c r="Q119" s="77"/>
      <c r="R119" s="73"/>
      <c r="S119" s="73"/>
      <c r="T119" s="78"/>
      <c r="U119" s="73"/>
      <c r="V119" s="73"/>
      <c r="W119" s="73"/>
      <c r="X119" s="79"/>
      <c r="Y119" s="79"/>
      <c r="Z119" s="79"/>
      <c r="AA119" s="79"/>
      <c r="AB119" s="79"/>
      <c r="AC119" s="79"/>
      <c r="AD119" s="74"/>
      <c r="AE119" s="80"/>
      <c r="AF119" s="80"/>
      <c r="AG119" s="80"/>
      <c r="AH119" s="80"/>
      <c r="AI119" s="80"/>
      <c r="AJ119" s="80"/>
      <c r="AK119" s="74"/>
      <c r="AL119" s="80"/>
      <c r="AM119" s="80"/>
      <c r="AN119" s="81"/>
      <c r="AO119" s="81"/>
      <c r="AP119" s="80"/>
      <c r="AQ119" s="80"/>
      <c r="AR119" s="80"/>
      <c r="AS119" s="82">
        <f t="shared" si="6"/>
        <v>0</v>
      </c>
      <c r="AT119" s="80"/>
      <c r="AU119" s="80"/>
      <c r="AV119" s="80">
        <f>+WPTable[[#This Row],[Total Construction Costs]]-WPTable[[#This Row],[Total State Funding]]-WPTable[[#This Row],[Total District Funding]]-WPTable[[#This Row],[Total Land Acquisition Funding by District or State]]</f>
        <v>0</v>
      </c>
      <c r="AW119" s="80"/>
      <c r="AX119" s="80">
        <f>+WPTable[[#This Row],[Total Construction Costs]]</f>
        <v>0</v>
      </c>
      <c r="AY119" s="73"/>
      <c r="AZ119" s="73"/>
    </row>
    <row r="120" spans="1:52" x14ac:dyDescent="0.3">
      <c r="A120" s="84"/>
      <c r="B120" s="74"/>
      <c r="C120" s="85"/>
      <c r="D120" s="73"/>
      <c r="E120" s="74"/>
      <c r="F120" s="73"/>
      <c r="G120" s="73"/>
      <c r="H120" s="73"/>
      <c r="I120" s="75"/>
      <c r="J120" s="75"/>
      <c r="K120" s="73"/>
      <c r="L120" s="73"/>
      <c r="M120" s="112"/>
      <c r="N120" s="112"/>
      <c r="O120" s="73"/>
      <c r="P120" s="77"/>
      <c r="Q120" s="77"/>
      <c r="R120" s="73"/>
      <c r="S120" s="73"/>
      <c r="T120" s="78"/>
      <c r="U120" s="73"/>
      <c r="V120" s="73"/>
      <c r="W120" s="73"/>
      <c r="X120" s="79"/>
      <c r="Y120" s="79"/>
      <c r="Z120" s="79"/>
      <c r="AA120" s="79"/>
      <c r="AB120" s="79"/>
      <c r="AC120" s="79"/>
      <c r="AD120" s="74"/>
      <c r="AE120" s="80"/>
      <c r="AF120" s="80"/>
      <c r="AG120" s="80"/>
      <c r="AH120" s="80"/>
      <c r="AI120" s="80"/>
      <c r="AJ120" s="80"/>
      <c r="AK120" s="74"/>
      <c r="AL120" s="80"/>
      <c r="AM120" s="80"/>
      <c r="AN120" s="81"/>
      <c r="AO120" s="81"/>
      <c r="AP120" s="80"/>
      <c r="AQ120" s="80"/>
      <c r="AR120" s="80"/>
      <c r="AS120" s="82">
        <f t="shared" si="6"/>
        <v>0</v>
      </c>
      <c r="AT120" s="80"/>
      <c r="AU120" s="80"/>
      <c r="AV120" s="80">
        <f>+WPTable[[#This Row],[Total Construction Costs]]-WPTable[[#This Row],[Total State Funding]]-WPTable[[#This Row],[Total District Funding]]-WPTable[[#This Row],[Total Land Acquisition Funding by District or State]]</f>
        <v>0</v>
      </c>
      <c r="AW120" s="80"/>
      <c r="AX120" s="80">
        <f>+WPTable[[#This Row],[Total Construction Costs]]</f>
        <v>0</v>
      </c>
      <c r="AY120" s="73"/>
      <c r="AZ120" s="73"/>
    </row>
    <row r="121" spans="1:52" x14ac:dyDescent="0.3">
      <c r="A121" s="84"/>
      <c r="B121" s="74"/>
      <c r="C121" s="85"/>
      <c r="D121" s="73"/>
      <c r="E121" s="74"/>
      <c r="F121" s="73"/>
      <c r="G121" s="73"/>
      <c r="H121" s="73"/>
      <c r="I121" s="75"/>
      <c r="J121" s="75"/>
      <c r="K121" s="73"/>
      <c r="L121" s="73"/>
      <c r="M121" s="112"/>
      <c r="N121" s="112"/>
      <c r="O121" s="73"/>
      <c r="P121" s="77"/>
      <c r="Q121" s="77"/>
      <c r="R121" s="73"/>
      <c r="S121" s="73"/>
      <c r="T121" s="78"/>
      <c r="U121" s="73"/>
      <c r="V121" s="73"/>
      <c r="W121" s="73"/>
      <c r="X121" s="79"/>
      <c r="Y121" s="79"/>
      <c r="Z121" s="79"/>
      <c r="AA121" s="79"/>
      <c r="AB121" s="79"/>
      <c r="AC121" s="79"/>
      <c r="AD121" s="74"/>
      <c r="AE121" s="80"/>
      <c r="AF121" s="80"/>
      <c r="AG121" s="80"/>
      <c r="AH121" s="80"/>
      <c r="AI121" s="80"/>
      <c r="AJ121" s="80"/>
      <c r="AK121" s="74"/>
      <c r="AL121" s="80"/>
      <c r="AM121" s="80"/>
      <c r="AN121" s="81"/>
      <c r="AO121" s="81"/>
      <c r="AP121" s="80"/>
      <c r="AQ121" s="80"/>
      <c r="AR121" s="80"/>
      <c r="AS121" s="82">
        <f t="shared" si="6"/>
        <v>0</v>
      </c>
      <c r="AT121" s="80"/>
      <c r="AU121" s="80"/>
      <c r="AV121" s="80">
        <f>+WPTable[[#This Row],[Total Construction Costs]]-WPTable[[#This Row],[Total State Funding]]-WPTable[[#This Row],[Total District Funding]]-WPTable[[#This Row],[Total Land Acquisition Funding by District or State]]</f>
        <v>0</v>
      </c>
      <c r="AW121" s="80"/>
      <c r="AX121" s="80">
        <f>+WPTable[[#This Row],[Total Construction Costs]]</f>
        <v>0</v>
      </c>
      <c r="AY121" s="73"/>
      <c r="AZ121" s="73"/>
    </row>
    <row r="122" spans="1:52" x14ac:dyDescent="0.3">
      <c r="A122" s="84"/>
      <c r="B122" s="74"/>
      <c r="C122" s="85"/>
      <c r="D122" s="73"/>
      <c r="E122" s="74"/>
      <c r="F122" s="73"/>
      <c r="G122" s="73"/>
      <c r="H122" s="73"/>
      <c r="I122" s="75"/>
      <c r="J122" s="75"/>
      <c r="K122" s="73"/>
      <c r="L122" s="73"/>
      <c r="M122" s="112"/>
      <c r="N122" s="112"/>
      <c r="O122" s="73"/>
      <c r="P122" s="77"/>
      <c r="Q122" s="77"/>
      <c r="R122" s="73"/>
      <c r="S122" s="73"/>
      <c r="T122" s="78"/>
      <c r="U122" s="73"/>
      <c r="V122" s="73"/>
      <c r="W122" s="73"/>
      <c r="X122" s="79"/>
      <c r="Y122" s="79"/>
      <c r="Z122" s="79"/>
      <c r="AA122" s="79"/>
      <c r="AB122" s="79"/>
      <c r="AC122" s="79"/>
      <c r="AD122" s="74"/>
      <c r="AE122" s="80"/>
      <c r="AF122" s="80"/>
      <c r="AG122" s="80"/>
      <c r="AH122" s="80"/>
      <c r="AI122" s="80"/>
      <c r="AJ122" s="80"/>
      <c r="AK122" s="74"/>
      <c r="AL122" s="80"/>
      <c r="AM122" s="80"/>
      <c r="AN122" s="81"/>
      <c r="AO122" s="81"/>
      <c r="AP122" s="80"/>
      <c r="AQ122" s="80"/>
      <c r="AR122" s="80"/>
      <c r="AS122" s="82">
        <f t="shared" si="6"/>
        <v>0</v>
      </c>
      <c r="AT122" s="80"/>
      <c r="AU122" s="80"/>
      <c r="AV122" s="80">
        <f>+WPTable[[#This Row],[Total Construction Costs]]-WPTable[[#This Row],[Total State Funding]]-WPTable[[#This Row],[Total District Funding]]-WPTable[[#This Row],[Total Land Acquisition Funding by District or State]]</f>
        <v>0</v>
      </c>
      <c r="AW122" s="80"/>
      <c r="AX122" s="80">
        <f>+WPTable[[#This Row],[Total Construction Costs]]</f>
        <v>0</v>
      </c>
      <c r="AY122" s="73"/>
      <c r="AZ122" s="73"/>
    </row>
    <row r="123" spans="1:52" x14ac:dyDescent="0.3">
      <c r="A123" s="84"/>
      <c r="B123" s="74"/>
      <c r="C123" s="85"/>
      <c r="D123" s="73"/>
      <c r="E123" s="74"/>
      <c r="F123" s="73"/>
      <c r="G123" s="73"/>
      <c r="H123" s="73"/>
      <c r="I123" s="75"/>
      <c r="J123" s="75"/>
      <c r="K123" s="73"/>
      <c r="L123" s="73"/>
      <c r="M123" s="112"/>
      <c r="N123" s="112"/>
      <c r="O123" s="73"/>
      <c r="P123" s="77"/>
      <c r="Q123" s="77"/>
      <c r="R123" s="73"/>
      <c r="S123" s="73"/>
      <c r="T123" s="78"/>
      <c r="U123" s="73"/>
      <c r="V123" s="73"/>
      <c r="W123" s="73"/>
      <c r="X123" s="79"/>
      <c r="Y123" s="79"/>
      <c r="Z123" s="79"/>
      <c r="AA123" s="79"/>
      <c r="AB123" s="79"/>
      <c r="AC123" s="79"/>
      <c r="AD123" s="74"/>
      <c r="AE123" s="80"/>
      <c r="AF123" s="80"/>
      <c r="AG123" s="80"/>
      <c r="AH123" s="80"/>
      <c r="AI123" s="80"/>
      <c r="AJ123" s="80"/>
      <c r="AK123" s="74"/>
      <c r="AL123" s="80"/>
      <c r="AM123" s="80"/>
      <c r="AN123" s="81"/>
      <c r="AO123" s="81"/>
      <c r="AP123" s="80"/>
      <c r="AQ123" s="80"/>
      <c r="AR123" s="80"/>
      <c r="AS123" s="82">
        <f t="shared" si="6"/>
        <v>0</v>
      </c>
      <c r="AT123" s="80"/>
      <c r="AU123" s="80"/>
      <c r="AV123" s="80">
        <f>+WPTable[[#This Row],[Total Construction Costs]]-WPTable[[#This Row],[Total State Funding]]-WPTable[[#This Row],[Total District Funding]]-WPTable[[#This Row],[Total Land Acquisition Funding by District or State]]</f>
        <v>0</v>
      </c>
      <c r="AW123" s="80"/>
      <c r="AX123" s="80">
        <f>+WPTable[[#This Row],[Total Construction Costs]]</f>
        <v>0</v>
      </c>
      <c r="AY123" s="73"/>
      <c r="AZ123" s="73"/>
    </row>
    <row r="124" spans="1:52" x14ac:dyDescent="0.3">
      <c r="A124" s="84"/>
      <c r="B124" s="74"/>
      <c r="C124" s="85"/>
      <c r="D124" s="73"/>
      <c r="E124" s="74"/>
      <c r="F124" s="73"/>
      <c r="G124" s="73"/>
      <c r="H124" s="73"/>
      <c r="I124" s="75"/>
      <c r="J124" s="75"/>
      <c r="K124" s="73"/>
      <c r="L124" s="73"/>
      <c r="M124" s="112"/>
      <c r="N124" s="112"/>
      <c r="O124" s="73"/>
      <c r="P124" s="77"/>
      <c r="Q124" s="77"/>
      <c r="R124" s="73"/>
      <c r="S124" s="73"/>
      <c r="T124" s="78"/>
      <c r="U124" s="73"/>
      <c r="V124" s="73"/>
      <c r="W124" s="73"/>
      <c r="X124" s="79"/>
      <c r="Y124" s="79"/>
      <c r="Z124" s="79"/>
      <c r="AA124" s="79"/>
      <c r="AB124" s="79"/>
      <c r="AC124" s="79"/>
      <c r="AD124" s="74"/>
      <c r="AE124" s="80"/>
      <c r="AF124" s="80"/>
      <c r="AG124" s="80"/>
      <c r="AH124" s="80"/>
      <c r="AI124" s="80"/>
      <c r="AJ124" s="80"/>
      <c r="AK124" s="74"/>
      <c r="AL124" s="80"/>
      <c r="AM124" s="80"/>
      <c r="AN124" s="81"/>
      <c r="AO124" s="81"/>
      <c r="AP124" s="80"/>
      <c r="AQ124" s="80"/>
      <c r="AR124" s="80"/>
      <c r="AS124" s="82">
        <f t="shared" si="6"/>
        <v>0</v>
      </c>
      <c r="AT124" s="80"/>
      <c r="AU124" s="80"/>
      <c r="AV124" s="80">
        <f>+WPTable[[#This Row],[Total Construction Costs]]-WPTable[[#This Row],[Total State Funding]]-WPTable[[#This Row],[Total District Funding]]-WPTable[[#This Row],[Total Land Acquisition Funding by District or State]]</f>
        <v>0</v>
      </c>
      <c r="AW124" s="80"/>
      <c r="AX124" s="80">
        <f>+WPTable[[#This Row],[Total Construction Costs]]</f>
        <v>0</v>
      </c>
      <c r="AY124" s="73"/>
      <c r="AZ124" s="73"/>
    </row>
    <row r="125" spans="1:52" x14ac:dyDescent="0.3">
      <c r="A125" s="84"/>
      <c r="B125" s="74"/>
      <c r="C125" s="85"/>
      <c r="D125" s="73"/>
      <c r="E125" s="74"/>
      <c r="F125" s="73"/>
      <c r="G125" s="73"/>
      <c r="H125" s="73"/>
      <c r="I125" s="75"/>
      <c r="J125" s="75"/>
      <c r="K125" s="73"/>
      <c r="L125" s="73"/>
      <c r="M125" s="112"/>
      <c r="N125" s="112"/>
      <c r="O125" s="73"/>
      <c r="P125" s="77"/>
      <c r="Q125" s="77"/>
      <c r="R125" s="73"/>
      <c r="S125" s="73"/>
      <c r="T125" s="78"/>
      <c r="U125" s="73"/>
      <c r="V125" s="73"/>
      <c r="W125" s="73"/>
      <c r="X125" s="79"/>
      <c r="Y125" s="79"/>
      <c r="Z125" s="79"/>
      <c r="AA125" s="79"/>
      <c r="AB125" s="79"/>
      <c r="AC125" s="79"/>
      <c r="AD125" s="74"/>
      <c r="AE125" s="80"/>
      <c r="AF125" s="80"/>
      <c r="AG125" s="80"/>
      <c r="AH125" s="80"/>
      <c r="AI125" s="80"/>
      <c r="AJ125" s="80"/>
      <c r="AK125" s="74"/>
      <c r="AL125" s="80"/>
      <c r="AM125" s="80"/>
      <c r="AN125" s="81"/>
      <c r="AO125" s="81"/>
      <c r="AP125" s="80"/>
      <c r="AQ125" s="80"/>
      <c r="AR125" s="80"/>
      <c r="AS125" s="82">
        <f t="shared" si="6"/>
        <v>0</v>
      </c>
      <c r="AT125" s="80"/>
      <c r="AU125" s="80"/>
      <c r="AV125" s="80">
        <f>+WPTable[[#This Row],[Total Construction Costs]]-WPTable[[#This Row],[Total State Funding]]-WPTable[[#This Row],[Total District Funding]]-WPTable[[#This Row],[Total Land Acquisition Funding by District or State]]</f>
        <v>0</v>
      </c>
      <c r="AW125" s="80"/>
      <c r="AX125" s="80">
        <f>+WPTable[[#This Row],[Total Construction Costs]]</f>
        <v>0</v>
      </c>
      <c r="AY125" s="73"/>
      <c r="AZ125" s="73"/>
    </row>
    <row r="126" spans="1:52" x14ac:dyDescent="0.3">
      <c r="A126" s="84"/>
      <c r="B126" s="74"/>
      <c r="C126" s="85"/>
      <c r="D126" s="73"/>
      <c r="E126" s="74"/>
      <c r="F126" s="73"/>
      <c r="G126" s="73"/>
      <c r="H126" s="73"/>
      <c r="I126" s="75"/>
      <c r="J126" s="75"/>
      <c r="K126" s="73"/>
      <c r="L126" s="73"/>
      <c r="M126" s="112"/>
      <c r="N126" s="112"/>
      <c r="O126" s="73"/>
      <c r="P126" s="77"/>
      <c r="Q126" s="77"/>
      <c r="R126" s="73"/>
      <c r="S126" s="73"/>
      <c r="T126" s="78"/>
      <c r="U126" s="73"/>
      <c r="V126" s="73"/>
      <c r="W126" s="73"/>
      <c r="X126" s="79"/>
      <c r="Y126" s="79"/>
      <c r="Z126" s="79"/>
      <c r="AA126" s="79"/>
      <c r="AB126" s="79"/>
      <c r="AC126" s="79"/>
      <c r="AD126" s="74"/>
      <c r="AE126" s="80"/>
      <c r="AF126" s="80"/>
      <c r="AG126" s="80"/>
      <c r="AH126" s="80"/>
      <c r="AI126" s="80"/>
      <c r="AJ126" s="80"/>
      <c r="AK126" s="74"/>
      <c r="AL126" s="80"/>
      <c r="AM126" s="80"/>
      <c r="AN126" s="81"/>
      <c r="AO126" s="81"/>
      <c r="AP126" s="80"/>
      <c r="AQ126" s="80"/>
      <c r="AR126" s="80"/>
      <c r="AS126" s="82">
        <f t="shared" si="6"/>
        <v>0</v>
      </c>
      <c r="AT126" s="80"/>
      <c r="AU126" s="80"/>
      <c r="AV126" s="80">
        <f>+WPTable[[#This Row],[Total Construction Costs]]-WPTable[[#This Row],[Total State Funding]]-WPTable[[#This Row],[Total District Funding]]-WPTable[[#This Row],[Total Land Acquisition Funding by District or State]]</f>
        <v>0</v>
      </c>
      <c r="AW126" s="80"/>
      <c r="AX126" s="80">
        <f>+WPTable[[#This Row],[Total Construction Costs]]</f>
        <v>0</v>
      </c>
      <c r="AY126" s="73"/>
      <c r="AZ126" s="73"/>
    </row>
    <row r="127" spans="1:52" x14ac:dyDescent="0.3">
      <c r="A127" s="84"/>
      <c r="B127" s="74"/>
      <c r="C127" s="85"/>
      <c r="D127" s="73"/>
      <c r="E127" s="74"/>
      <c r="F127" s="73"/>
      <c r="G127" s="73"/>
      <c r="H127" s="73"/>
      <c r="I127" s="75"/>
      <c r="J127" s="75"/>
      <c r="K127" s="73"/>
      <c r="L127" s="73"/>
      <c r="M127" s="112"/>
      <c r="N127" s="112"/>
      <c r="O127" s="73"/>
      <c r="P127" s="77"/>
      <c r="Q127" s="77"/>
      <c r="R127" s="73"/>
      <c r="S127" s="73"/>
      <c r="T127" s="78"/>
      <c r="U127" s="73"/>
      <c r="V127" s="73"/>
      <c r="W127" s="73"/>
      <c r="X127" s="79"/>
      <c r="Y127" s="79"/>
      <c r="Z127" s="79"/>
      <c r="AA127" s="79"/>
      <c r="AB127" s="79"/>
      <c r="AC127" s="79"/>
      <c r="AD127" s="74"/>
      <c r="AE127" s="80"/>
      <c r="AF127" s="80"/>
      <c r="AG127" s="80"/>
      <c r="AH127" s="80"/>
      <c r="AI127" s="80"/>
      <c r="AJ127" s="80"/>
      <c r="AK127" s="74"/>
      <c r="AL127" s="80"/>
      <c r="AM127" s="80"/>
      <c r="AN127" s="81"/>
      <c r="AO127" s="81"/>
      <c r="AP127" s="80"/>
      <c r="AQ127" s="80"/>
      <c r="AR127" s="80"/>
      <c r="AS127" s="82">
        <f t="shared" si="6"/>
        <v>0</v>
      </c>
      <c r="AT127" s="80"/>
      <c r="AU127" s="80"/>
      <c r="AV127" s="80">
        <f>+WPTable[[#This Row],[Total Construction Costs]]-WPTable[[#This Row],[Total State Funding]]-WPTable[[#This Row],[Total District Funding]]-WPTable[[#This Row],[Total Land Acquisition Funding by District or State]]</f>
        <v>0</v>
      </c>
      <c r="AW127" s="80"/>
      <c r="AX127" s="80">
        <f>+WPTable[[#This Row],[Total Construction Costs]]</f>
        <v>0</v>
      </c>
      <c r="AY127" s="73"/>
      <c r="AZ127" s="73"/>
    </row>
    <row r="128" spans="1:52" x14ac:dyDescent="0.3">
      <c r="A128" s="84"/>
      <c r="B128" s="74"/>
      <c r="C128" s="85"/>
      <c r="D128" s="73"/>
      <c r="E128" s="74"/>
      <c r="F128" s="73"/>
      <c r="G128" s="73"/>
      <c r="H128" s="73"/>
      <c r="I128" s="75"/>
      <c r="J128" s="75"/>
      <c r="K128" s="73"/>
      <c r="L128" s="73"/>
      <c r="M128" s="112"/>
      <c r="N128" s="112"/>
      <c r="O128" s="73"/>
      <c r="P128" s="77"/>
      <c r="Q128" s="77"/>
      <c r="R128" s="73"/>
      <c r="S128" s="73"/>
      <c r="T128" s="78"/>
      <c r="U128" s="73"/>
      <c r="V128" s="73"/>
      <c r="W128" s="73"/>
      <c r="X128" s="79"/>
      <c r="Y128" s="79"/>
      <c r="Z128" s="79"/>
      <c r="AA128" s="79"/>
      <c r="AB128" s="79"/>
      <c r="AC128" s="79"/>
      <c r="AD128" s="74"/>
      <c r="AE128" s="80"/>
      <c r="AF128" s="80"/>
      <c r="AG128" s="80"/>
      <c r="AH128" s="80"/>
      <c r="AI128" s="80"/>
      <c r="AJ128" s="80"/>
      <c r="AK128" s="74"/>
      <c r="AL128" s="80"/>
      <c r="AM128" s="80"/>
      <c r="AN128" s="81"/>
      <c r="AO128" s="81"/>
      <c r="AP128" s="80"/>
      <c r="AQ128" s="80"/>
      <c r="AR128" s="80"/>
      <c r="AS128" s="82">
        <f t="shared" si="6"/>
        <v>0</v>
      </c>
      <c r="AT128" s="80"/>
      <c r="AU128" s="80"/>
      <c r="AV128" s="80">
        <f>+WPTable[[#This Row],[Total Construction Costs]]-WPTable[[#This Row],[Total State Funding]]-WPTable[[#This Row],[Total District Funding]]-WPTable[[#This Row],[Total Land Acquisition Funding by District or State]]</f>
        <v>0</v>
      </c>
      <c r="AW128" s="80"/>
      <c r="AX128" s="80">
        <f>+WPTable[[#This Row],[Total Construction Costs]]</f>
        <v>0</v>
      </c>
      <c r="AY128" s="73"/>
      <c r="AZ128" s="73"/>
    </row>
    <row r="129" spans="1:52" x14ac:dyDescent="0.3">
      <c r="A129" s="84"/>
      <c r="B129" s="74"/>
      <c r="C129" s="85"/>
      <c r="D129" s="73"/>
      <c r="E129" s="74"/>
      <c r="F129" s="73"/>
      <c r="G129" s="73"/>
      <c r="H129" s="73"/>
      <c r="I129" s="75"/>
      <c r="J129" s="75"/>
      <c r="K129" s="73"/>
      <c r="L129" s="73"/>
      <c r="M129" s="112"/>
      <c r="N129" s="112"/>
      <c r="O129" s="73"/>
      <c r="P129" s="77"/>
      <c r="Q129" s="77"/>
      <c r="R129" s="73"/>
      <c r="S129" s="73"/>
      <c r="T129" s="78"/>
      <c r="U129" s="73"/>
      <c r="V129" s="73"/>
      <c r="W129" s="73"/>
      <c r="X129" s="79"/>
      <c r="Y129" s="79"/>
      <c r="Z129" s="79"/>
      <c r="AA129" s="79"/>
      <c r="AB129" s="79"/>
      <c r="AC129" s="79"/>
      <c r="AD129" s="74"/>
      <c r="AE129" s="80"/>
      <c r="AF129" s="80"/>
      <c r="AG129" s="80"/>
      <c r="AH129" s="80"/>
      <c r="AI129" s="80"/>
      <c r="AJ129" s="80"/>
      <c r="AK129" s="74"/>
      <c r="AL129" s="80"/>
      <c r="AM129" s="80"/>
      <c r="AN129" s="81"/>
      <c r="AO129" s="81"/>
      <c r="AP129" s="80"/>
      <c r="AQ129" s="80"/>
      <c r="AR129" s="80"/>
      <c r="AS129" s="82">
        <f t="shared" si="6"/>
        <v>0</v>
      </c>
      <c r="AT129" s="80"/>
      <c r="AU129" s="80"/>
      <c r="AV129" s="80">
        <f>+WPTable[[#This Row],[Total Construction Costs]]-WPTable[[#This Row],[Total State Funding]]-WPTable[[#This Row],[Total District Funding]]-WPTable[[#This Row],[Total Land Acquisition Funding by District or State]]</f>
        <v>0</v>
      </c>
      <c r="AW129" s="80"/>
      <c r="AX129" s="80">
        <f>+WPTable[[#This Row],[Total Construction Costs]]</f>
        <v>0</v>
      </c>
      <c r="AY129" s="73"/>
      <c r="AZ129" s="73"/>
    </row>
    <row r="130" spans="1:52" x14ac:dyDescent="0.3">
      <c r="A130" s="84"/>
      <c r="B130" s="74"/>
      <c r="C130" s="85"/>
      <c r="D130" s="73"/>
      <c r="E130" s="74"/>
      <c r="F130" s="73"/>
      <c r="G130" s="73"/>
      <c r="H130" s="73"/>
      <c r="I130" s="75"/>
      <c r="J130" s="75"/>
      <c r="K130" s="73"/>
      <c r="L130" s="73"/>
      <c r="M130" s="112"/>
      <c r="N130" s="112"/>
      <c r="O130" s="73"/>
      <c r="P130" s="77"/>
      <c r="Q130" s="77"/>
      <c r="R130" s="73"/>
      <c r="S130" s="73"/>
      <c r="T130" s="78"/>
      <c r="U130" s="73"/>
      <c r="V130" s="73"/>
      <c r="W130" s="73"/>
      <c r="X130" s="79"/>
      <c r="Y130" s="79"/>
      <c r="Z130" s="79"/>
      <c r="AA130" s="79"/>
      <c r="AB130" s="79"/>
      <c r="AC130" s="79"/>
      <c r="AD130" s="74"/>
      <c r="AE130" s="80"/>
      <c r="AF130" s="80"/>
      <c r="AG130" s="80"/>
      <c r="AH130" s="80"/>
      <c r="AI130" s="80"/>
      <c r="AJ130" s="80"/>
      <c r="AK130" s="74"/>
      <c r="AL130" s="80"/>
      <c r="AM130" s="80"/>
      <c r="AN130" s="81"/>
      <c r="AO130" s="81"/>
      <c r="AP130" s="80"/>
      <c r="AQ130" s="80"/>
      <c r="AR130" s="80"/>
      <c r="AS130" s="82">
        <f t="shared" si="6"/>
        <v>0</v>
      </c>
      <c r="AT130" s="80"/>
      <c r="AU130" s="80"/>
      <c r="AV130" s="80">
        <f>+WPTable[[#This Row],[Total Construction Costs]]-WPTable[[#This Row],[Total State Funding]]-WPTable[[#This Row],[Total District Funding]]-WPTable[[#This Row],[Total Land Acquisition Funding by District or State]]</f>
        <v>0</v>
      </c>
      <c r="AW130" s="80"/>
      <c r="AX130" s="80">
        <f>+WPTable[[#This Row],[Total Construction Costs]]</f>
        <v>0</v>
      </c>
      <c r="AY130" s="73"/>
      <c r="AZ130" s="73"/>
    </row>
    <row r="131" spans="1:52" x14ac:dyDescent="0.3">
      <c r="A131" s="84"/>
      <c r="B131" s="74"/>
      <c r="C131" s="85"/>
      <c r="D131" s="73"/>
      <c r="E131" s="74"/>
      <c r="F131" s="73"/>
      <c r="G131" s="73"/>
      <c r="H131" s="73"/>
      <c r="I131" s="75"/>
      <c r="J131" s="75"/>
      <c r="K131" s="73"/>
      <c r="L131" s="73"/>
      <c r="M131" s="112"/>
      <c r="N131" s="112"/>
      <c r="O131" s="73"/>
      <c r="P131" s="77"/>
      <c r="Q131" s="77"/>
      <c r="R131" s="73"/>
      <c r="S131" s="73"/>
      <c r="T131" s="78"/>
      <c r="U131" s="73"/>
      <c r="V131" s="73"/>
      <c r="W131" s="73"/>
      <c r="X131" s="79"/>
      <c r="Y131" s="79"/>
      <c r="Z131" s="79"/>
      <c r="AA131" s="79"/>
      <c r="AB131" s="79"/>
      <c r="AC131" s="79"/>
      <c r="AD131" s="74"/>
      <c r="AE131" s="80"/>
      <c r="AF131" s="80"/>
      <c r="AG131" s="80"/>
      <c r="AH131" s="80"/>
      <c r="AI131" s="80"/>
      <c r="AJ131" s="80"/>
      <c r="AK131" s="74"/>
      <c r="AL131" s="80"/>
      <c r="AM131" s="80"/>
      <c r="AN131" s="81"/>
      <c r="AO131" s="81"/>
      <c r="AP131" s="80"/>
      <c r="AQ131" s="80"/>
      <c r="AR131" s="80"/>
      <c r="AS131" s="82">
        <f t="shared" si="6"/>
        <v>0</v>
      </c>
      <c r="AT131" s="80"/>
      <c r="AU131" s="80"/>
      <c r="AV131" s="80">
        <f>+WPTable[[#This Row],[Total Construction Costs]]-WPTable[[#This Row],[Total State Funding]]-WPTable[[#This Row],[Total District Funding]]-WPTable[[#This Row],[Total Land Acquisition Funding by District or State]]</f>
        <v>0</v>
      </c>
      <c r="AW131" s="80"/>
      <c r="AX131" s="80">
        <f>+WPTable[[#This Row],[Total Construction Costs]]</f>
        <v>0</v>
      </c>
      <c r="AY131" s="73"/>
      <c r="AZ131" s="73"/>
    </row>
    <row r="132" spans="1:52" x14ac:dyDescent="0.3">
      <c r="A132" s="84"/>
      <c r="B132" s="74"/>
      <c r="C132" s="85"/>
      <c r="D132" s="73"/>
      <c r="E132" s="74"/>
      <c r="F132" s="73"/>
      <c r="G132" s="73"/>
      <c r="H132" s="73"/>
      <c r="I132" s="75"/>
      <c r="J132" s="75"/>
      <c r="K132" s="73"/>
      <c r="L132" s="73"/>
      <c r="M132" s="112"/>
      <c r="N132" s="112"/>
      <c r="O132" s="73"/>
      <c r="P132" s="77"/>
      <c r="Q132" s="77"/>
      <c r="R132" s="73"/>
      <c r="S132" s="73"/>
      <c r="T132" s="78"/>
      <c r="U132" s="73"/>
      <c r="V132" s="73"/>
      <c r="W132" s="73"/>
      <c r="X132" s="79"/>
      <c r="Y132" s="79"/>
      <c r="Z132" s="79"/>
      <c r="AA132" s="79"/>
      <c r="AB132" s="79"/>
      <c r="AC132" s="79"/>
      <c r="AD132" s="74"/>
      <c r="AE132" s="80"/>
      <c r="AF132" s="80"/>
      <c r="AG132" s="80"/>
      <c r="AH132" s="80"/>
      <c r="AI132" s="80"/>
      <c r="AJ132" s="80"/>
      <c r="AK132" s="74"/>
      <c r="AL132" s="80"/>
      <c r="AM132" s="80"/>
      <c r="AN132" s="81"/>
      <c r="AO132" s="81"/>
      <c r="AP132" s="80"/>
      <c r="AQ132" s="80"/>
      <c r="AR132" s="80"/>
      <c r="AS132" s="82">
        <f t="shared" si="6"/>
        <v>0</v>
      </c>
      <c r="AT132" s="80"/>
      <c r="AU132" s="80"/>
      <c r="AV132" s="80">
        <f>+WPTable[[#This Row],[Total Construction Costs]]-WPTable[[#This Row],[Total State Funding]]-WPTable[[#This Row],[Total District Funding]]-WPTable[[#This Row],[Total Land Acquisition Funding by District or State]]</f>
        <v>0</v>
      </c>
      <c r="AW132" s="80"/>
      <c r="AX132" s="80">
        <f>+WPTable[[#This Row],[Total Construction Costs]]</f>
        <v>0</v>
      </c>
      <c r="AY132" s="73"/>
      <c r="AZ132" s="73"/>
    </row>
    <row r="133" spans="1:52" x14ac:dyDescent="0.3">
      <c r="A133" s="84"/>
      <c r="B133" s="74"/>
      <c r="C133" s="85"/>
      <c r="D133" s="73"/>
      <c r="E133" s="74"/>
      <c r="F133" s="73"/>
      <c r="G133" s="73"/>
      <c r="H133" s="73"/>
      <c r="I133" s="75"/>
      <c r="J133" s="75"/>
      <c r="K133" s="73"/>
      <c r="L133" s="73"/>
      <c r="M133" s="112"/>
      <c r="N133" s="112"/>
      <c r="O133" s="73"/>
      <c r="P133" s="77"/>
      <c r="Q133" s="77"/>
      <c r="R133" s="73"/>
      <c r="S133" s="73"/>
      <c r="T133" s="78"/>
      <c r="U133" s="73"/>
      <c r="V133" s="73"/>
      <c r="W133" s="73"/>
      <c r="X133" s="79"/>
      <c r="Y133" s="79"/>
      <c r="Z133" s="79"/>
      <c r="AA133" s="79"/>
      <c r="AB133" s="79"/>
      <c r="AC133" s="79"/>
      <c r="AD133" s="74"/>
      <c r="AE133" s="80"/>
      <c r="AF133" s="80"/>
      <c r="AG133" s="80"/>
      <c r="AH133" s="80"/>
      <c r="AI133" s="80"/>
      <c r="AJ133" s="80"/>
      <c r="AK133" s="74"/>
      <c r="AL133" s="80"/>
      <c r="AM133" s="80"/>
      <c r="AN133" s="81"/>
      <c r="AO133" s="81"/>
      <c r="AP133" s="80"/>
      <c r="AQ133" s="80"/>
      <c r="AR133" s="80"/>
      <c r="AS133" s="82">
        <f t="shared" si="6"/>
        <v>0</v>
      </c>
      <c r="AT133" s="80"/>
      <c r="AU133" s="80"/>
      <c r="AV133" s="80">
        <f>+WPTable[[#This Row],[Total Construction Costs]]-WPTable[[#This Row],[Total State Funding]]-WPTable[[#This Row],[Total District Funding]]-WPTable[[#This Row],[Total Land Acquisition Funding by District or State]]</f>
        <v>0</v>
      </c>
      <c r="AW133" s="80"/>
      <c r="AX133" s="80">
        <f>+WPTable[[#This Row],[Total Construction Costs]]</f>
        <v>0</v>
      </c>
      <c r="AY133" s="73"/>
      <c r="AZ133" s="73"/>
    </row>
    <row r="134" spans="1:52" x14ac:dyDescent="0.3">
      <c r="A134" s="84"/>
      <c r="B134" s="74"/>
      <c r="C134" s="85"/>
      <c r="D134" s="73"/>
      <c r="E134" s="74"/>
      <c r="F134" s="73"/>
      <c r="G134" s="73"/>
      <c r="H134" s="73"/>
      <c r="I134" s="75"/>
      <c r="J134" s="75"/>
      <c r="K134" s="73"/>
      <c r="L134" s="73"/>
      <c r="M134" s="112"/>
      <c r="N134" s="112"/>
      <c r="O134" s="73"/>
      <c r="P134" s="77"/>
      <c r="Q134" s="77"/>
      <c r="R134" s="73"/>
      <c r="S134" s="73"/>
      <c r="T134" s="78"/>
      <c r="U134" s="73"/>
      <c r="V134" s="73"/>
      <c r="W134" s="73"/>
      <c r="X134" s="79"/>
      <c r="Y134" s="79"/>
      <c r="Z134" s="79"/>
      <c r="AA134" s="79"/>
      <c r="AB134" s="79"/>
      <c r="AC134" s="79"/>
      <c r="AD134" s="74"/>
      <c r="AE134" s="80"/>
      <c r="AF134" s="80"/>
      <c r="AG134" s="80"/>
      <c r="AH134" s="80"/>
      <c r="AI134" s="80"/>
      <c r="AJ134" s="80"/>
      <c r="AK134" s="74"/>
      <c r="AL134" s="80"/>
      <c r="AM134" s="80"/>
      <c r="AN134" s="81"/>
      <c r="AO134" s="81"/>
      <c r="AP134" s="80"/>
      <c r="AQ134" s="80"/>
      <c r="AR134" s="80"/>
      <c r="AS134" s="82">
        <f t="shared" si="6"/>
        <v>0</v>
      </c>
      <c r="AT134" s="80"/>
      <c r="AU134" s="80"/>
      <c r="AV134" s="80">
        <f>+WPTable[[#This Row],[Total Construction Costs]]-WPTable[[#This Row],[Total State Funding]]-WPTable[[#This Row],[Total District Funding]]-WPTable[[#This Row],[Total Land Acquisition Funding by District or State]]</f>
        <v>0</v>
      </c>
      <c r="AW134" s="80"/>
      <c r="AX134" s="80">
        <f>+WPTable[[#This Row],[Total Construction Costs]]</f>
        <v>0</v>
      </c>
      <c r="AY134" s="73"/>
      <c r="AZ134" s="73"/>
    </row>
    <row r="135" spans="1:52" x14ac:dyDescent="0.3">
      <c r="A135" s="84"/>
      <c r="B135" s="74"/>
      <c r="C135" s="85"/>
      <c r="D135" s="73"/>
      <c r="E135" s="74"/>
      <c r="F135" s="73"/>
      <c r="G135" s="73"/>
      <c r="H135" s="73"/>
      <c r="I135" s="75"/>
      <c r="J135" s="75"/>
      <c r="K135" s="73"/>
      <c r="L135" s="73"/>
      <c r="M135" s="112"/>
      <c r="N135" s="112"/>
      <c r="O135" s="73"/>
      <c r="P135" s="77"/>
      <c r="Q135" s="77"/>
      <c r="R135" s="73"/>
      <c r="S135" s="73"/>
      <c r="T135" s="78"/>
      <c r="U135" s="73"/>
      <c r="V135" s="73"/>
      <c r="W135" s="73"/>
      <c r="X135" s="79"/>
      <c r="Y135" s="79"/>
      <c r="Z135" s="79"/>
      <c r="AA135" s="79"/>
      <c r="AB135" s="79"/>
      <c r="AC135" s="79"/>
      <c r="AD135" s="74"/>
      <c r="AE135" s="80"/>
      <c r="AF135" s="80"/>
      <c r="AG135" s="80"/>
      <c r="AH135" s="80"/>
      <c r="AI135" s="80"/>
      <c r="AJ135" s="80"/>
      <c r="AK135" s="74"/>
      <c r="AL135" s="80"/>
      <c r="AM135" s="80"/>
      <c r="AN135" s="81"/>
      <c r="AO135" s="81"/>
      <c r="AP135" s="80"/>
      <c r="AQ135" s="80"/>
      <c r="AR135" s="80"/>
      <c r="AS135" s="82">
        <f t="shared" si="6"/>
        <v>0</v>
      </c>
      <c r="AT135" s="80"/>
      <c r="AU135" s="80"/>
      <c r="AV135" s="80">
        <f>+WPTable[[#This Row],[Total Construction Costs]]-WPTable[[#This Row],[Total State Funding]]-WPTable[[#This Row],[Total District Funding]]-WPTable[[#This Row],[Total Land Acquisition Funding by District or State]]</f>
        <v>0</v>
      </c>
      <c r="AW135" s="80"/>
      <c r="AX135" s="80">
        <f>+WPTable[[#This Row],[Total Construction Costs]]</f>
        <v>0</v>
      </c>
      <c r="AY135" s="73"/>
      <c r="AZ135" s="73"/>
    </row>
    <row r="136" spans="1:52" x14ac:dyDescent="0.3">
      <c r="A136" s="84"/>
      <c r="B136" s="74"/>
      <c r="C136" s="85"/>
      <c r="D136" s="73"/>
      <c r="E136" s="74"/>
      <c r="F136" s="73"/>
      <c r="G136" s="73"/>
      <c r="H136" s="73"/>
      <c r="I136" s="75"/>
      <c r="J136" s="75"/>
      <c r="K136" s="73"/>
      <c r="L136" s="73"/>
      <c r="M136" s="112"/>
      <c r="N136" s="112"/>
      <c r="O136" s="73"/>
      <c r="P136" s="77"/>
      <c r="Q136" s="77"/>
      <c r="R136" s="73"/>
      <c r="S136" s="73"/>
      <c r="T136" s="78"/>
      <c r="U136" s="73"/>
      <c r="V136" s="73"/>
      <c r="W136" s="73"/>
      <c r="X136" s="79"/>
      <c r="Y136" s="79"/>
      <c r="Z136" s="79"/>
      <c r="AA136" s="79"/>
      <c r="AB136" s="79"/>
      <c r="AC136" s="79"/>
      <c r="AD136" s="74"/>
      <c r="AE136" s="80"/>
      <c r="AF136" s="80"/>
      <c r="AG136" s="80"/>
      <c r="AH136" s="80"/>
      <c r="AI136" s="80"/>
      <c r="AJ136" s="80"/>
      <c r="AK136" s="74"/>
      <c r="AL136" s="80"/>
      <c r="AM136" s="80"/>
      <c r="AN136" s="81"/>
      <c r="AO136" s="81"/>
      <c r="AP136" s="80"/>
      <c r="AQ136" s="80"/>
      <c r="AR136" s="80"/>
      <c r="AS136" s="82">
        <f t="shared" si="6"/>
        <v>0</v>
      </c>
      <c r="AT136" s="80"/>
      <c r="AU136" s="80"/>
      <c r="AV136" s="80">
        <f>+WPTable[[#This Row],[Total Construction Costs]]-WPTable[[#This Row],[Total State Funding]]-WPTable[[#This Row],[Total District Funding]]-WPTable[[#This Row],[Total Land Acquisition Funding by District or State]]</f>
        <v>0</v>
      </c>
      <c r="AW136" s="80"/>
      <c r="AX136" s="80">
        <f>+WPTable[[#This Row],[Total Construction Costs]]</f>
        <v>0</v>
      </c>
      <c r="AY136" s="73"/>
      <c r="AZ136" s="73"/>
    </row>
    <row r="137" spans="1:52" x14ac:dyDescent="0.3">
      <c r="A137" s="84"/>
      <c r="B137" s="74"/>
      <c r="C137" s="85"/>
      <c r="D137" s="73"/>
      <c r="E137" s="74"/>
      <c r="F137" s="73"/>
      <c r="G137" s="73"/>
      <c r="H137" s="73"/>
      <c r="I137" s="75"/>
      <c r="J137" s="75"/>
      <c r="K137" s="73"/>
      <c r="L137" s="73"/>
      <c r="M137" s="112"/>
      <c r="N137" s="112"/>
      <c r="O137" s="73"/>
      <c r="P137" s="77"/>
      <c r="Q137" s="77"/>
      <c r="R137" s="73"/>
      <c r="S137" s="73"/>
      <c r="T137" s="78"/>
      <c r="U137" s="73"/>
      <c r="V137" s="73"/>
      <c r="W137" s="73"/>
      <c r="X137" s="79"/>
      <c r="Y137" s="79"/>
      <c r="Z137" s="79"/>
      <c r="AA137" s="79"/>
      <c r="AB137" s="79"/>
      <c r="AC137" s="79"/>
      <c r="AD137" s="74"/>
      <c r="AE137" s="80"/>
      <c r="AF137" s="80"/>
      <c r="AG137" s="80"/>
      <c r="AH137" s="80"/>
      <c r="AI137" s="80"/>
      <c r="AJ137" s="80"/>
      <c r="AK137" s="74"/>
      <c r="AL137" s="80"/>
      <c r="AM137" s="80"/>
      <c r="AN137" s="81"/>
      <c r="AO137" s="81"/>
      <c r="AP137" s="80"/>
      <c r="AQ137" s="80"/>
      <c r="AR137" s="80"/>
      <c r="AS137" s="82">
        <f t="shared" si="6"/>
        <v>0</v>
      </c>
      <c r="AT137" s="80"/>
      <c r="AU137" s="80"/>
      <c r="AV137" s="80">
        <f>+WPTable[[#This Row],[Total Construction Costs]]-WPTable[[#This Row],[Total State Funding]]-WPTable[[#This Row],[Total District Funding]]-WPTable[[#This Row],[Total Land Acquisition Funding by District or State]]</f>
        <v>0</v>
      </c>
      <c r="AW137" s="80"/>
      <c r="AX137" s="80">
        <f>+WPTable[[#This Row],[Total Construction Costs]]</f>
        <v>0</v>
      </c>
      <c r="AY137" s="73"/>
      <c r="AZ137" s="73"/>
    </row>
    <row r="138" spans="1:52" x14ac:dyDescent="0.3">
      <c r="A138" s="84"/>
      <c r="B138" s="74"/>
      <c r="C138" s="85"/>
      <c r="D138" s="73"/>
      <c r="E138" s="74"/>
      <c r="F138" s="73"/>
      <c r="G138" s="73"/>
      <c r="H138" s="73"/>
      <c r="I138" s="75"/>
      <c r="J138" s="75"/>
      <c r="K138" s="73"/>
      <c r="L138" s="73"/>
      <c r="M138" s="112"/>
      <c r="N138" s="112"/>
      <c r="O138" s="73"/>
      <c r="P138" s="77"/>
      <c r="Q138" s="77"/>
      <c r="R138" s="73"/>
      <c r="S138" s="73"/>
      <c r="T138" s="78"/>
      <c r="U138" s="73"/>
      <c r="V138" s="73"/>
      <c r="W138" s="73"/>
      <c r="X138" s="79"/>
      <c r="Y138" s="79"/>
      <c r="Z138" s="79"/>
      <c r="AA138" s="79"/>
      <c r="AB138" s="79"/>
      <c r="AC138" s="79"/>
      <c r="AD138" s="74"/>
      <c r="AE138" s="80"/>
      <c r="AF138" s="80"/>
      <c r="AG138" s="80"/>
      <c r="AH138" s="80"/>
      <c r="AI138" s="80"/>
      <c r="AJ138" s="80"/>
      <c r="AK138" s="74"/>
      <c r="AL138" s="80"/>
      <c r="AM138" s="80"/>
      <c r="AN138" s="81"/>
      <c r="AO138" s="81"/>
      <c r="AP138" s="80"/>
      <c r="AQ138" s="80"/>
      <c r="AR138" s="80"/>
      <c r="AS138" s="82">
        <f t="shared" si="6"/>
        <v>0</v>
      </c>
      <c r="AT138" s="80"/>
      <c r="AU138" s="80"/>
      <c r="AV138" s="80">
        <f>+WPTable[[#This Row],[Total Construction Costs]]-WPTable[[#This Row],[Total State Funding]]-WPTable[[#This Row],[Total District Funding]]-WPTable[[#This Row],[Total Land Acquisition Funding by District or State]]</f>
        <v>0</v>
      </c>
      <c r="AW138" s="80"/>
      <c r="AX138" s="80">
        <f>+WPTable[[#This Row],[Total Construction Costs]]</f>
        <v>0</v>
      </c>
      <c r="AY138" s="73"/>
      <c r="AZ138" s="73"/>
    </row>
    <row r="139" spans="1:52" x14ac:dyDescent="0.3">
      <c r="A139" s="84"/>
      <c r="B139" s="74"/>
      <c r="C139" s="85"/>
      <c r="D139" s="73"/>
      <c r="E139" s="74"/>
      <c r="F139" s="73"/>
      <c r="G139" s="73"/>
      <c r="H139" s="73"/>
      <c r="I139" s="75"/>
      <c r="J139" s="75"/>
      <c r="K139" s="73"/>
      <c r="L139" s="73"/>
      <c r="M139" s="112"/>
      <c r="N139" s="112"/>
      <c r="O139" s="73"/>
      <c r="P139" s="77"/>
      <c r="Q139" s="77"/>
      <c r="R139" s="73"/>
      <c r="S139" s="73"/>
      <c r="T139" s="78"/>
      <c r="U139" s="73"/>
      <c r="V139" s="73"/>
      <c r="W139" s="73"/>
      <c r="X139" s="79"/>
      <c r="Y139" s="79"/>
      <c r="Z139" s="79"/>
      <c r="AA139" s="79"/>
      <c r="AB139" s="79"/>
      <c r="AC139" s="79"/>
      <c r="AD139" s="74"/>
      <c r="AE139" s="80"/>
      <c r="AF139" s="80"/>
      <c r="AG139" s="80"/>
      <c r="AH139" s="80"/>
      <c r="AI139" s="80"/>
      <c r="AJ139" s="80"/>
      <c r="AK139" s="74"/>
      <c r="AL139" s="80"/>
      <c r="AM139" s="80"/>
      <c r="AN139" s="81"/>
      <c r="AO139" s="81"/>
      <c r="AP139" s="80"/>
      <c r="AQ139" s="80"/>
      <c r="AR139" s="80"/>
      <c r="AS139" s="82">
        <f t="shared" si="6"/>
        <v>0</v>
      </c>
      <c r="AT139" s="80"/>
      <c r="AU139" s="80"/>
      <c r="AV139" s="80">
        <f>+WPTable[[#This Row],[Total Construction Costs]]-WPTable[[#This Row],[Total State Funding]]-WPTable[[#This Row],[Total District Funding]]-WPTable[[#This Row],[Total Land Acquisition Funding by District or State]]</f>
        <v>0</v>
      </c>
      <c r="AW139" s="80"/>
      <c r="AX139" s="80">
        <f>+WPTable[[#This Row],[Total Construction Costs]]</f>
        <v>0</v>
      </c>
      <c r="AY139" s="73"/>
      <c r="AZ139" s="73"/>
    </row>
    <row r="140" spans="1:52" x14ac:dyDescent="0.3">
      <c r="A140" s="84"/>
      <c r="B140" s="74"/>
      <c r="C140" s="85"/>
      <c r="D140" s="73"/>
      <c r="E140" s="74"/>
      <c r="F140" s="73"/>
      <c r="G140" s="73"/>
      <c r="H140" s="73"/>
      <c r="I140" s="75"/>
      <c r="J140" s="75"/>
      <c r="K140" s="73"/>
      <c r="L140" s="73"/>
      <c r="M140" s="112"/>
      <c r="N140" s="112"/>
      <c r="O140" s="73"/>
      <c r="P140" s="77"/>
      <c r="Q140" s="77"/>
      <c r="R140" s="73"/>
      <c r="S140" s="73"/>
      <c r="T140" s="78"/>
      <c r="U140" s="73"/>
      <c r="V140" s="73"/>
      <c r="W140" s="73"/>
      <c r="X140" s="79"/>
      <c r="Y140" s="79"/>
      <c r="Z140" s="79"/>
      <c r="AA140" s="79"/>
      <c r="AB140" s="79"/>
      <c r="AC140" s="79"/>
      <c r="AD140" s="74"/>
      <c r="AE140" s="80"/>
      <c r="AF140" s="80"/>
      <c r="AG140" s="80"/>
      <c r="AH140" s="80"/>
      <c r="AI140" s="80"/>
      <c r="AJ140" s="80"/>
      <c r="AK140" s="74"/>
      <c r="AL140" s="80"/>
      <c r="AM140" s="80"/>
      <c r="AN140" s="81"/>
      <c r="AO140" s="81"/>
      <c r="AP140" s="80"/>
      <c r="AQ140" s="80"/>
      <c r="AR140" s="80"/>
      <c r="AS140" s="82">
        <f t="shared" si="6"/>
        <v>0</v>
      </c>
      <c r="AT140" s="80"/>
      <c r="AU140" s="80"/>
      <c r="AV140" s="80">
        <f>+WPTable[[#This Row],[Total Construction Costs]]-WPTable[[#This Row],[Total State Funding]]-WPTable[[#This Row],[Total District Funding]]-WPTable[[#This Row],[Total Land Acquisition Funding by District or State]]</f>
        <v>0</v>
      </c>
      <c r="AW140" s="80"/>
      <c r="AX140" s="80">
        <f>+WPTable[[#This Row],[Total Construction Costs]]</f>
        <v>0</v>
      </c>
      <c r="AY140" s="73"/>
      <c r="AZ140" s="73"/>
    </row>
    <row r="141" spans="1:52" x14ac:dyDescent="0.3">
      <c r="A141" s="84"/>
      <c r="B141" s="74"/>
      <c r="C141" s="85"/>
      <c r="D141" s="73"/>
      <c r="E141" s="74"/>
      <c r="F141" s="73"/>
      <c r="G141" s="73"/>
      <c r="H141" s="73"/>
      <c r="I141" s="75"/>
      <c r="J141" s="75"/>
      <c r="K141" s="73"/>
      <c r="L141" s="73"/>
      <c r="M141" s="112"/>
      <c r="N141" s="112"/>
      <c r="O141" s="73"/>
      <c r="P141" s="77"/>
      <c r="Q141" s="77"/>
      <c r="R141" s="73"/>
      <c r="S141" s="73"/>
      <c r="T141" s="78"/>
      <c r="U141" s="73"/>
      <c r="V141" s="73"/>
      <c r="W141" s="73"/>
      <c r="X141" s="79"/>
      <c r="Y141" s="79"/>
      <c r="Z141" s="79"/>
      <c r="AA141" s="79"/>
      <c r="AB141" s="79"/>
      <c r="AC141" s="79"/>
      <c r="AD141" s="74"/>
      <c r="AE141" s="80"/>
      <c r="AF141" s="80"/>
      <c r="AG141" s="80"/>
      <c r="AH141" s="80"/>
      <c r="AI141" s="80"/>
      <c r="AJ141" s="80"/>
      <c r="AK141" s="74"/>
      <c r="AL141" s="80"/>
      <c r="AM141" s="80"/>
      <c r="AN141" s="81"/>
      <c r="AO141" s="81"/>
      <c r="AP141" s="80"/>
      <c r="AQ141" s="80"/>
      <c r="AR141" s="80"/>
      <c r="AS141" s="82">
        <f t="shared" si="6"/>
        <v>0</v>
      </c>
      <c r="AT141" s="80"/>
      <c r="AU141" s="80"/>
      <c r="AV141" s="80">
        <f>+WPTable[[#This Row],[Total Construction Costs]]-WPTable[[#This Row],[Total State Funding]]-WPTable[[#This Row],[Total District Funding]]-WPTable[[#This Row],[Total Land Acquisition Funding by District or State]]</f>
        <v>0</v>
      </c>
      <c r="AW141" s="80"/>
      <c r="AX141" s="80">
        <f>+WPTable[[#This Row],[Total Construction Costs]]</f>
        <v>0</v>
      </c>
      <c r="AY141" s="73"/>
      <c r="AZ141" s="73"/>
    </row>
    <row r="142" spans="1:52" x14ac:dyDescent="0.3">
      <c r="A142" s="84"/>
      <c r="B142" s="74"/>
      <c r="C142" s="85"/>
      <c r="D142" s="73"/>
      <c r="E142" s="74"/>
      <c r="F142" s="73"/>
      <c r="G142" s="73"/>
      <c r="H142" s="73"/>
      <c r="I142" s="75"/>
      <c r="J142" s="75"/>
      <c r="K142" s="73"/>
      <c r="L142" s="73"/>
      <c r="M142" s="112"/>
      <c r="N142" s="112"/>
      <c r="O142" s="73"/>
      <c r="P142" s="77"/>
      <c r="Q142" s="77"/>
      <c r="R142" s="73"/>
      <c r="S142" s="73"/>
      <c r="T142" s="78"/>
      <c r="U142" s="73"/>
      <c r="V142" s="73"/>
      <c r="W142" s="73"/>
      <c r="X142" s="79"/>
      <c r="Y142" s="79"/>
      <c r="Z142" s="79"/>
      <c r="AA142" s="79"/>
      <c r="AB142" s="79"/>
      <c r="AC142" s="79"/>
      <c r="AD142" s="74"/>
      <c r="AE142" s="80"/>
      <c r="AF142" s="80"/>
      <c r="AG142" s="80"/>
      <c r="AH142" s="80"/>
      <c r="AI142" s="80"/>
      <c r="AJ142" s="80"/>
      <c r="AK142" s="74"/>
      <c r="AL142" s="80"/>
      <c r="AM142" s="80"/>
      <c r="AN142" s="81"/>
      <c r="AO142" s="81"/>
      <c r="AP142" s="80"/>
      <c r="AQ142" s="80"/>
      <c r="AR142" s="80"/>
      <c r="AS142" s="82">
        <f t="shared" si="6"/>
        <v>0</v>
      </c>
      <c r="AT142" s="80"/>
      <c r="AU142" s="80"/>
      <c r="AV142" s="80">
        <f>+WPTable[[#This Row],[Total Construction Costs]]-WPTable[[#This Row],[Total State Funding]]-WPTable[[#This Row],[Total District Funding]]-WPTable[[#This Row],[Total Land Acquisition Funding by District or State]]</f>
        <v>0</v>
      </c>
      <c r="AW142" s="80"/>
      <c r="AX142" s="80">
        <f>+WPTable[[#This Row],[Total Construction Costs]]</f>
        <v>0</v>
      </c>
      <c r="AY142" s="73"/>
      <c r="AZ142" s="73"/>
    </row>
    <row r="143" spans="1:52" x14ac:dyDescent="0.3">
      <c r="A143" s="84"/>
      <c r="B143" s="74"/>
      <c r="C143" s="85"/>
      <c r="D143" s="73"/>
      <c r="E143" s="74"/>
      <c r="F143" s="73"/>
      <c r="G143" s="73"/>
      <c r="H143" s="73"/>
      <c r="I143" s="75"/>
      <c r="J143" s="75"/>
      <c r="K143" s="73"/>
      <c r="L143" s="73"/>
      <c r="M143" s="112"/>
      <c r="N143" s="112"/>
      <c r="O143" s="73"/>
      <c r="P143" s="77"/>
      <c r="Q143" s="77"/>
      <c r="R143" s="73"/>
      <c r="S143" s="73"/>
      <c r="T143" s="78"/>
      <c r="U143" s="73"/>
      <c r="V143" s="73"/>
      <c r="W143" s="73"/>
      <c r="X143" s="79"/>
      <c r="Y143" s="79"/>
      <c r="Z143" s="79"/>
      <c r="AA143" s="79"/>
      <c r="AB143" s="79"/>
      <c r="AC143" s="79"/>
      <c r="AD143" s="74"/>
      <c r="AE143" s="80"/>
      <c r="AF143" s="80"/>
      <c r="AG143" s="80"/>
      <c r="AH143" s="80"/>
      <c r="AI143" s="80"/>
      <c r="AJ143" s="80"/>
      <c r="AK143" s="74"/>
      <c r="AL143" s="80"/>
      <c r="AM143" s="80"/>
      <c r="AN143" s="81"/>
      <c r="AO143" s="81"/>
      <c r="AP143" s="80"/>
      <c r="AQ143" s="80"/>
      <c r="AR143" s="80"/>
      <c r="AS143" s="82">
        <f t="shared" si="6"/>
        <v>0</v>
      </c>
      <c r="AT143" s="80"/>
      <c r="AU143" s="80"/>
      <c r="AV143" s="80">
        <f>+WPTable[[#This Row],[Total Construction Costs]]-WPTable[[#This Row],[Total State Funding]]-WPTable[[#This Row],[Total District Funding]]-WPTable[[#This Row],[Total Land Acquisition Funding by District or State]]</f>
        <v>0</v>
      </c>
      <c r="AW143" s="80"/>
      <c r="AX143" s="80">
        <f>+WPTable[[#This Row],[Total Construction Costs]]</f>
        <v>0</v>
      </c>
      <c r="AY143" s="73"/>
      <c r="AZ143" s="73"/>
    </row>
    <row r="144" spans="1:52" x14ac:dyDescent="0.3">
      <c r="A144" s="84"/>
      <c r="B144" s="74"/>
      <c r="C144" s="85"/>
      <c r="D144" s="73"/>
      <c r="E144" s="74"/>
      <c r="F144" s="73"/>
      <c r="G144" s="73"/>
      <c r="H144" s="73"/>
      <c r="I144" s="75"/>
      <c r="J144" s="75"/>
      <c r="K144" s="73"/>
      <c r="L144" s="73"/>
      <c r="M144" s="112"/>
      <c r="N144" s="112"/>
      <c r="O144" s="73"/>
      <c r="P144" s="77"/>
      <c r="Q144" s="77"/>
      <c r="R144" s="73"/>
      <c r="S144" s="73"/>
      <c r="T144" s="78"/>
      <c r="U144" s="73"/>
      <c r="V144" s="73"/>
      <c r="W144" s="73"/>
      <c r="X144" s="79"/>
      <c r="Y144" s="79"/>
      <c r="Z144" s="79"/>
      <c r="AA144" s="79"/>
      <c r="AB144" s="79"/>
      <c r="AC144" s="79"/>
      <c r="AD144" s="74"/>
      <c r="AE144" s="80"/>
      <c r="AF144" s="80"/>
      <c r="AG144" s="80"/>
      <c r="AH144" s="80"/>
      <c r="AI144" s="80"/>
      <c r="AJ144" s="80"/>
      <c r="AK144" s="74"/>
      <c r="AL144" s="80"/>
      <c r="AM144" s="80"/>
      <c r="AN144" s="81"/>
      <c r="AO144" s="81"/>
      <c r="AP144" s="80"/>
      <c r="AQ144" s="80"/>
      <c r="AR144" s="80"/>
      <c r="AS144" s="82">
        <f t="shared" si="6"/>
        <v>0</v>
      </c>
      <c r="AT144" s="80"/>
      <c r="AU144" s="80"/>
      <c r="AV144" s="80">
        <f>+WPTable[[#This Row],[Total Construction Costs]]-WPTable[[#This Row],[Total State Funding]]-WPTable[[#This Row],[Total District Funding]]-WPTable[[#This Row],[Total Land Acquisition Funding by District or State]]</f>
        <v>0</v>
      </c>
      <c r="AW144" s="80"/>
      <c r="AX144" s="80">
        <f>+WPTable[[#This Row],[Total Construction Costs]]</f>
        <v>0</v>
      </c>
      <c r="AY144" s="73"/>
      <c r="AZ144" s="73"/>
    </row>
    <row r="145" spans="1:52" x14ac:dyDescent="0.3">
      <c r="A145" s="84"/>
      <c r="B145" s="74"/>
      <c r="C145" s="85"/>
      <c r="D145" s="73"/>
      <c r="E145" s="74"/>
      <c r="F145" s="73"/>
      <c r="G145" s="73"/>
      <c r="H145" s="73"/>
      <c r="I145" s="75"/>
      <c r="J145" s="75"/>
      <c r="K145" s="73"/>
      <c r="L145" s="73"/>
      <c r="M145" s="112"/>
      <c r="N145" s="112"/>
      <c r="O145" s="73"/>
      <c r="P145" s="77"/>
      <c r="Q145" s="77"/>
      <c r="R145" s="73"/>
      <c r="S145" s="73"/>
      <c r="T145" s="78"/>
      <c r="U145" s="73"/>
      <c r="V145" s="73"/>
      <c r="W145" s="73"/>
      <c r="X145" s="79"/>
      <c r="Y145" s="79"/>
      <c r="Z145" s="79"/>
      <c r="AA145" s="79"/>
      <c r="AB145" s="79"/>
      <c r="AC145" s="79"/>
      <c r="AD145" s="74"/>
      <c r="AE145" s="80"/>
      <c r="AF145" s="80"/>
      <c r="AG145" s="80"/>
      <c r="AH145" s="80"/>
      <c r="AI145" s="80"/>
      <c r="AJ145" s="80"/>
      <c r="AK145" s="74"/>
      <c r="AL145" s="80"/>
      <c r="AM145" s="80"/>
      <c r="AN145" s="81"/>
      <c r="AO145" s="81"/>
      <c r="AP145" s="80"/>
      <c r="AQ145" s="80"/>
      <c r="AR145" s="80"/>
      <c r="AS145" s="82">
        <f t="shared" si="6"/>
        <v>0</v>
      </c>
      <c r="AT145" s="80"/>
      <c r="AU145" s="80"/>
      <c r="AV145" s="80">
        <f>+WPTable[[#This Row],[Total Construction Costs]]-WPTable[[#This Row],[Total State Funding]]-WPTable[[#This Row],[Total District Funding]]-WPTable[[#This Row],[Total Land Acquisition Funding by District or State]]</f>
        <v>0</v>
      </c>
      <c r="AW145" s="80"/>
      <c r="AX145" s="80">
        <f>+WPTable[[#This Row],[Total Construction Costs]]</f>
        <v>0</v>
      </c>
      <c r="AY145" s="73"/>
      <c r="AZ145" s="73"/>
    </row>
    <row r="146" spans="1:52" x14ac:dyDescent="0.3">
      <c r="A146" s="84"/>
      <c r="B146" s="74"/>
      <c r="C146" s="85"/>
      <c r="D146" s="73"/>
      <c r="E146" s="74"/>
      <c r="F146" s="73"/>
      <c r="G146" s="73"/>
      <c r="H146" s="73"/>
      <c r="I146" s="75"/>
      <c r="J146" s="75"/>
      <c r="K146" s="73"/>
      <c r="L146" s="73"/>
      <c r="M146" s="112"/>
      <c r="N146" s="112"/>
      <c r="O146" s="73"/>
      <c r="P146" s="77"/>
      <c r="Q146" s="77"/>
      <c r="R146" s="73"/>
      <c r="S146" s="73"/>
      <c r="T146" s="78"/>
      <c r="U146" s="73"/>
      <c r="V146" s="73"/>
      <c r="W146" s="73"/>
      <c r="X146" s="79"/>
      <c r="Y146" s="79"/>
      <c r="Z146" s="79"/>
      <c r="AA146" s="79"/>
      <c r="AB146" s="79"/>
      <c r="AC146" s="79"/>
      <c r="AD146" s="74"/>
      <c r="AE146" s="80"/>
      <c r="AF146" s="80"/>
      <c r="AG146" s="80"/>
      <c r="AH146" s="80"/>
      <c r="AI146" s="80"/>
      <c r="AJ146" s="80"/>
      <c r="AK146" s="74"/>
      <c r="AL146" s="80"/>
      <c r="AM146" s="80"/>
      <c r="AN146" s="81"/>
      <c r="AO146" s="81"/>
      <c r="AP146" s="80"/>
      <c r="AQ146" s="80"/>
      <c r="AR146" s="80"/>
      <c r="AS146" s="82">
        <f t="shared" si="6"/>
        <v>0</v>
      </c>
      <c r="AT146" s="80"/>
      <c r="AU146" s="80"/>
      <c r="AV146" s="80">
        <f>+WPTable[[#This Row],[Total Construction Costs]]-WPTable[[#This Row],[Total State Funding]]-WPTable[[#This Row],[Total District Funding]]-WPTable[[#This Row],[Total Land Acquisition Funding by District or State]]</f>
        <v>0</v>
      </c>
      <c r="AW146" s="80"/>
      <c r="AX146" s="80">
        <f>+WPTable[[#This Row],[Total Construction Costs]]</f>
        <v>0</v>
      </c>
      <c r="AY146" s="73"/>
      <c r="AZ146" s="73"/>
    </row>
    <row r="147" spans="1:52" x14ac:dyDescent="0.3">
      <c r="A147" s="84"/>
      <c r="B147" s="74"/>
      <c r="C147" s="85"/>
      <c r="D147" s="73"/>
      <c r="E147" s="74"/>
      <c r="F147" s="73"/>
      <c r="G147" s="73"/>
      <c r="H147" s="73"/>
      <c r="I147" s="75"/>
      <c r="J147" s="75"/>
      <c r="K147" s="73"/>
      <c r="L147" s="73"/>
      <c r="M147" s="112"/>
      <c r="N147" s="112"/>
      <c r="O147" s="73"/>
      <c r="P147" s="77"/>
      <c r="Q147" s="77"/>
      <c r="R147" s="73"/>
      <c r="S147" s="73"/>
      <c r="T147" s="78"/>
      <c r="U147" s="73"/>
      <c r="V147" s="73"/>
      <c r="W147" s="73"/>
      <c r="X147" s="79"/>
      <c r="Y147" s="79"/>
      <c r="Z147" s="79"/>
      <c r="AA147" s="79"/>
      <c r="AB147" s="79"/>
      <c r="AC147" s="79"/>
      <c r="AD147" s="74"/>
      <c r="AE147" s="80"/>
      <c r="AF147" s="80"/>
      <c r="AG147" s="80"/>
      <c r="AH147" s="80"/>
      <c r="AI147" s="80"/>
      <c r="AJ147" s="80"/>
      <c r="AK147" s="74"/>
      <c r="AL147" s="80"/>
      <c r="AM147" s="80"/>
      <c r="AN147" s="81"/>
      <c r="AO147" s="81"/>
      <c r="AP147" s="80"/>
      <c r="AQ147" s="80"/>
      <c r="AR147" s="80"/>
      <c r="AS147" s="82">
        <f t="shared" si="6"/>
        <v>0</v>
      </c>
      <c r="AT147" s="80"/>
      <c r="AU147" s="80"/>
      <c r="AV147" s="80">
        <f>+WPTable[[#This Row],[Total Construction Costs]]-WPTable[[#This Row],[Total State Funding]]-WPTable[[#This Row],[Total District Funding]]-WPTable[[#This Row],[Total Land Acquisition Funding by District or State]]</f>
        <v>0</v>
      </c>
      <c r="AW147" s="80"/>
      <c r="AX147" s="80">
        <f>+WPTable[[#This Row],[Total Construction Costs]]</f>
        <v>0</v>
      </c>
      <c r="AY147" s="73"/>
      <c r="AZ147" s="73"/>
    </row>
    <row r="148" spans="1:52" x14ac:dyDescent="0.3">
      <c r="A148" s="84"/>
      <c r="B148" s="74"/>
      <c r="C148" s="85"/>
      <c r="D148" s="73"/>
      <c r="E148" s="74"/>
      <c r="F148" s="73"/>
      <c r="G148" s="73"/>
      <c r="H148" s="73"/>
      <c r="I148" s="75"/>
      <c r="J148" s="75"/>
      <c r="K148" s="73"/>
      <c r="L148" s="73"/>
      <c r="M148" s="112"/>
      <c r="N148" s="112"/>
      <c r="O148" s="73"/>
      <c r="P148" s="77"/>
      <c r="Q148" s="77"/>
      <c r="R148" s="73"/>
      <c r="S148" s="73"/>
      <c r="T148" s="78"/>
      <c r="U148" s="73"/>
      <c r="V148" s="73"/>
      <c r="W148" s="73"/>
      <c r="X148" s="79"/>
      <c r="Y148" s="79"/>
      <c r="Z148" s="79"/>
      <c r="AA148" s="79"/>
      <c r="AB148" s="79"/>
      <c r="AC148" s="79"/>
      <c r="AD148" s="74"/>
      <c r="AE148" s="80"/>
      <c r="AF148" s="80"/>
      <c r="AG148" s="80"/>
      <c r="AH148" s="80"/>
      <c r="AI148" s="80"/>
      <c r="AJ148" s="80"/>
      <c r="AK148" s="74"/>
      <c r="AL148" s="80"/>
      <c r="AM148" s="80"/>
      <c r="AN148" s="81"/>
      <c r="AO148" s="81"/>
      <c r="AP148" s="80"/>
      <c r="AQ148" s="80"/>
      <c r="AR148" s="80"/>
      <c r="AS148" s="82">
        <f t="shared" si="6"/>
        <v>0</v>
      </c>
      <c r="AT148" s="80"/>
      <c r="AU148" s="80"/>
      <c r="AV148" s="80">
        <f>+WPTable[[#This Row],[Total Construction Costs]]-WPTable[[#This Row],[Total State Funding]]-WPTable[[#This Row],[Total District Funding]]-WPTable[[#This Row],[Total Land Acquisition Funding by District or State]]</f>
        <v>0</v>
      </c>
      <c r="AW148" s="80"/>
      <c r="AX148" s="80">
        <f>+WPTable[[#This Row],[Total Construction Costs]]</f>
        <v>0</v>
      </c>
      <c r="AY148" s="73"/>
      <c r="AZ148" s="73"/>
    </row>
    <row r="149" spans="1:52" x14ac:dyDescent="0.3">
      <c r="A149" s="84"/>
      <c r="B149" s="74"/>
      <c r="C149" s="85"/>
      <c r="D149" s="73"/>
      <c r="E149" s="74"/>
      <c r="F149" s="73"/>
      <c r="G149" s="73"/>
      <c r="H149" s="73"/>
      <c r="I149" s="75"/>
      <c r="J149" s="75"/>
      <c r="K149" s="73"/>
      <c r="L149" s="73"/>
      <c r="M149" s="112"/>
      <c r="N149" s="112"/>
      <c r="O149" s="73"/>
      <c r="P149" s="77"/>
      <c r="Q149" s="77"/>
      <c r="R149" s="73"/>
      <c r="S149" s="73"/>
      <c r="T149" s="78"/>
      <c r="U149" s="73"/>
      <c r="V149" s="73"/>
      <c r="W149" s="73"/>
      <c r="X149" s="79"/>
      <c r="Y149" s="79"/>
      <c r="Z149" s="79"/>
      <c r="AA149" s="79"/>
      <c r="AB149" s="79"/>
      <c r="AC149" s="79"/>
      <c r="AD149" s="74"/>
      <c r="AE149" s="80"/>
      <c r="AF149" s="80"/>
      <c r="AG149" s="80"/>
      <c r="AH149" s="80"/>
      <c r="AI149" s="80"/>
      <c r="AJ149" s="80"/>
      <c r="AK149" s="74"/>
      <c r="AL149" s="80"/>
      <c r="AM149" s="80"/>
      <c r="AN149" s="81"/>
      <c r="AO149" s="81"/>
      <c r="AP149" s="80"/>
      <c r="AQ149" s="80"/>
      <c r="AR149" s="80"/>
      <c r="AS149" s="82">
        <f t="shared" si="6"/>
        <v>0</v>
      </c>
      <c r="AT149" s="80"/>
      <c r="AU149" s="80"/>
      <c r="AV149" s="80">
        <f>+WPTable[[#This Row],[Total Construction Costs]]-WPTable[[#This Row],[Total State Funding]]-WPTable[[#This Row],[Total District Funding]]-WPTable[[#This Row],[Total Land Acquisition Funding by District or State]]</f>
        <v>0</v>
      </c>
      <c r="AW149" s="80"/>
      <c r="AX149" s="80">
        <f>+WPTable[[#This Row],[Total Construction Costs]]</f>
        <v>0</v>
      </c>
      <c r="AY149" s="73"/>
      <c r="AZ149" s="73"/>
    </row>
    <row r="150" spans="1:52" x14ac:dyDescent="0.3">
      <c r="A150" s="84"/>
      <c r="B150" s="74"/>
      <c r="C150" s="85"/>
      <c r="D150" s="73"/>
      <c r="E150" s="74"/>
      <c r="F150" s="73"/>
      <c r="G150" s="73"/>
      <c r="H150" s="73"/>
      <c r="I150" s="75"/>
      <c r="J150" s="75"/>
      <c r="K150" s="73"/>
      <c r="L150" s="73"/>
      <c r="M150" s="112"/>
      <c r="N150" s="112"/>
      <c r="O150" s="73"/>
      <c r="P150" s="77"/>
      <c r="Q150" s="77"/>
      <c r="R150" s="73"/>
      <c r="S150" s="73"/>
      <c r="T150" s="78"/>
      <c r="U150" s="73"/>
      <c r="V150" s="73"/>
      <c r="W150" s="73"/>
      <c r="X150" s="79"/>
      <c r="Y150" s="79"/>
      <c r="Z150" s="79"/>
      <c r="AA150" s="79"/>
      <c r="AB150" s="79"/>
      <c r="AC150" s="79"/>
      <c r="AD150" s="74"/>
      <c r="AE150" s="80"/>
      <c r="AF150" s="80"/>
      <c r="AG150" s="80"/>
      <c r="AH150" s="80"/>
      <c r="AI150" s="80"/>
      <c r="AJ150" s="80"/>
      <c r="AK150" s="74"/>
      <c r="AL150" s="80"/>
      <c r="AM150" s="80"/>
      <c r="AN150" s="81"/>
      <c r="AO150" s="81"/>
      <c r="AP150" s="80"/>
      <c r="AQ150" s="80"/>
      <c r="AR150" s="80"/>
      <c r="AS150" s="82">
        <f t="shared" si="6"/>
        <v>0</v>
      </c>
      <c r="AT150" s="80"/>
      <c r="AU150" s="80"/>
      <c r="AV150" s="80">
        <f>+WPTable[[#This Row],[Total Construction Costs]]-WPTable[[#This Row],[Total State Funding]]-WPTable[[#This Row],[Total District Funding]]-WPTable[[#This Row],[Total Land Acquisition Funding by District or State]]</f>
        <v>0</v>
      </c>
      <c r="AW150" s="80"/>
      <c r="AX150" s="80">
        <f>+WPTable[[#This Row],[Total Construction Costs]]</f>
        <v>0</v>
      </c>
      <c r="AY150" s="73"/>
      <c r="AZ150" s="73"/>
    </row>
    <row r="151" spans="1:52" x14ac:dyDescent="0.3">
      <c r="A151" s="84"/>
      <c r="B151" s="74"/>
      <c r="C151" s="85"/>
      <c r="D151" s="73"/>
      <c r="E151" s="74"/>
      <c r="F151" s="73"/>
      <c r="G151" s="73"/>
      <c r="H151" s="73"/>
      <c r="I151" s="75"/>
      <c r="J151" s="75"/>
      <c r="K151" s="73"/>
      <c r="L151" s="73"/>
      <c r="M151" s="112"/>
      <c r="N151" s="112"/>
      <c r="O151" s="73"/>
      <c r="P151" s="77"/>
      <c r="Q151" s="77"/>
      <c r="R151" s="73"/>
      <c r="S151" s="73"/>
      <c r="T151" s="78"/>
      <c r="U151" s="73"/>
      <c r="V151" s="73"/>
      <c r="W151" s="73"/>
      <c r="X151" s="79"/>
      <c r="Y151" s="79"/>
      <c r="Z151" s="79"/>
      <c r="AA151" s="79"/>
      <c r="AB151" s="79"/>
      <c r="AC151" s="79"/>
      <c r="AD151" s="74"/>
      <c r="AE151" s="80"/>
      <c r="AF151" s="80"/>
      <c r="AG151" s="80"/>
      <c r="AH151" s="80"/>
      <c r="AI151" s="80"/>
      <c r="AJ151" s="80"/>
      <c r="AK151" s="74"/>
      <c r="AL151" s="80"/>
      <c r="AM151" s="80"/>
      <c r="AN151" s="81"/>
      <c r="AO151" s="81"/>
      <c r="AP151" s="80"/>
      <c r="AQ151" s="80"/>
      <c r="AR151" s="80"/>
      <c r="AS151" s="82">
        <f t="shared" si="6"/>
        <v>0</v>
      </c>
      <c r="AT151" s="80"/>
      <c r="AU151" s="80"/>
      <c r="AV151" s="80">
        <f>+WPTable[[#This Row],[Total Construction Costs]]-WPTable[[#This Row],[Total State Funding]]-WPTable[[#This Row],[Total District Funding]]-WPTable[[#This Row],[Total Land Acquisition Funding by District or State]]</f>
        <v>0</v>
      </c>
      <c r="AW151" s="80"/>
      <c r="AX151" s="80">
        <f>+WPTable[[#This Row],[Total Construction Costs]]</f>
        <v>0</v>
      </c>
      <c r="AY151" s="73"/>
      <c r="AZ151" s="73"/>
    </row>
    <row r="152" spans="1:52" x14ac:dyDescent="0.3">
      <c r="A152" s="84"/>
      <c r="B152" s="74"/>
      <c r="C152" s="85"/>
      <c r="D152" s="73"/>
      <c r="E152" s="74"/>
      <c r="F152" s="73"/>
      <c r="G152" s="73"/>
      <c r="H152" s="73"/>
      <c r="I152" s="75"/>
      <c r="J152" s="75"/>
      <c r="K152" s="73"/>
      <c r="L152" s="73"/>
      <c r="M152" s="112"/>
      <c r="N152" s="112"/>
      <c r="O152" s="73"/>
      <c r="P152" s="77"/>
      <c r="Q152" s="77"/>
      <c r="R152" s="73"/>
      <c r="S152" s="73"/>
      <c r="T152" s="78"/>
      <c r="U152" s="73"/>
      <c r="V152" s="73"/>
      <c r="W152" s="73"/>
      <c r="X152" s="79"/>
      <c r="Y152" s="79"/>
      <c r="Z152" s="79"/>
      <c r="AA152" s="79"/>
      <c r="AB152" s="79"/>
      <c r="AC152" s="79"/>
      <c r="AD152" s="74"/>
      <c r="AE152" s="80"/>
      <c r="AF152" s="80"/>
      <c r="AG152" s="80"/>
      <c r="AH152" s="80"/>
      <c r="AI152" s="80"/>
      <c r="AJ152" s="80"/>
      <c r="AK152" s="74"/>
      <c r="AL152" s="80"/>
      <c r="AM152" s="80"/>
      <c r="AN152" s="81"/>
      <c r="AO152" s="81"/>
      <c r="AP152" s="80"/>
      <c r="AQ152" s="80"/>
      <c r="AR152" s="80"/>
      <c r="AS152" s="82">
        <f t="shared" si="6"/>
        <v>0</v>
      </c>
      <c r="AT152" s="80"/>
      <c r="AU152" s="80"/>
      <c r="AV152" s="80">
        <f>+WPTable[[#This Row],[Total Construction Costs]]-WPTable[[#This Row],[Total State Funding]]-WPTable[[#This Row],[Total District Funding]]-WPTable[[#This Row],[Total Land Acquisition Funding by District or State]]</f>
        <v>0</v>
      </c>
      <c r="AW152" s="80"/>
      <c r="AX152" s="80">
        <f>+WPTable[[#This Row],[Total Construction Costs]]</f>
        <v>0</v>
      </c>
      <c r="AY152" s="73"/>
      <c r="AZ152" s="73"/>
    </row>
    <row r="153" spans="1:52" x14ac:dyDescent="0.3">
      <c r="A153" s="84"/>
      <c r="B153" s="74"/>
      <c r="C153" s="85"/>
      <c r="D153" s="73"/>
      <c r="E153" s="74"/>
      <c r="F153" s="73"/>
      <c r="G153" s="73"/>
      <c r="H153" s="73"/>
      <c r="I153" s="75"/>
      <c r="J153" s="75"/>
      <c r="K153" s="73"/>
      <c r="L153" s="73"/>
      <c r="M153" s="112"/>
      <c r="N153" s="112"/>
      <c r="O153" s="73"/>
      <c r="P153" s="77"/>
      <c r="Q153" s="77"/>
      <c r="R153" s="73"/>
      <c r="S153" s="73"/>
      <c r="T153" s="78"/>
      <c r="U153" s="73"/>
      <c r="V153" s="73"/>
      <c r="W153" s="73"/>
      <c r="X153" s="79"/>
      <c r="Y153" s="79"/>
      <c r="Z153" s="79"/>
      <c r="AA153" s="79"/>
      <c r="AB153" s="79"/>
      <c r="AC153" s="79"/>
      <c r="AD153" s="74"/>
      <c r="AE153" s="80"/>
      <c r="AF153" s="80"/>
      <c r="AG153" s="80"/>
      <c r="AH153" s="80"/>
      <c r="AI153" s="80"/>
      <c r="AJ153" s="80"/>
      <c r="AK153" s="74"/>
      <c r="AL153" s="80"/>
      <c r="AM153" s="80"/>
      <c r="AN153" s="81"/>
      <c r="AO153" s="81"/>
      <c r="AP153" s="80"/>
      <c r="AQ153" s="80"/>
      <c r="AR153" s="80"/>
      <c r="AS153" s="82">
        <f t="shared" si="6"/>
        <v>0</v>
      </c>
      <c r="AT153" s="80"/>
      <c r="AU153" s="80"/>
      <c r="AV153" s="80">
        <f>+WPTable[[#This Row],[Total Construction Costs]]-WPTable[[#This Row],[Total State Funding]]-WPTable[[#This Row],[Total District Funding]]-WPTable[[#This Row],[Total Land Acquisition Funding by District or State]]</f>
        <v>0</v>
      </c>
      <c r="AW153" s="80"/>
      <c r="AX153" s="80">
        <f>+WPTable[[#This Row],[Total Construction Costs]]</f>
        <v>0</v>
      </c>
      <c r="AY153" s="73"/>
      <c r="AZ153" s="73"/>
    </row>
    <row r="154" spans="1:52" x14ac:dyDescent="0.3">
      <c r="A154" s="84"/>
      <c r="B154" s="74"/>
      <c r="C154" s="85"/>
      <c r="D154" s="73"/>
      <c r="E154" s="74"/>
      <c r="F154" s="73"/>
      <c r="G154" s="73"/>
      <c r="H154" s="73"/>
      <c r="I154" s="75"/>
      <c r="J154" s="75"/>
      <c r="K154" s="73"/>
      <c r="L154" s="73"/>
      <c r="M154" s="112"/>
      <c r="N154" s="112"/>
      <c r="O154" s="73"/>
      <c r="P154" s="77"/>
      <c r="Q154" s="77"/>
      <c r="R154" s="73"/>
      <c r="S154" s="73"/>
      <c r="T154" s="78"/>
      <c r="U154" s="73"/>
      <c r="V154" s="73"/>
      <c r="W154" s="73"/>
      <c r="X154" s="79"/>
      <c r="Y154" s="79"/>
      <c r="Z154" s="79"/>
      <c r="AA154" s="79"/>
      <c r="AB154" s="79"/>
      <c r="AC154" s="79"/>
      <c r="AD154" s="74"/>
      <c r="AE154" s="80"/>
      <c r="AF154" s="80"/>
      <c r="AG154" s="80"/>
      <c r="AH154" s="80"/>
      <c r="AI154" s="80"/>
      <c r="AJ154" s="80"/>
      <c r="AK154" s="74"/>
      <c r="AL154" s="80"/>
      <c r="AM154" s="80"/>
      <c r="AN154" s="81"/>
      <c r="AO154" s="81"/>
      <c r="AP154" s="80"/>
      <c r="AQ154" s="80"/>
      <c r="AR154" s="80"/>
      <c r="AS154" s="82">
        <f t="shared" si="6"/>
        <v>0</v>
      </c>
      <c r="AT154" s="80"/>
      <c r="AU154" s="80"/>
      <c r="AV154" s="80">
        <f>+WPTable[[#This Row],[Total Construction Costs]]-WPTable[[#This Row],[Total State Funding]]-WPTable[[#This Row],[Total District Funding]]-WPTable[[#This Row],[Total Land Acquisition Funding by District or State]]</f>
        <v>0</v>
      </c>
      <c r="AW154" s="80"/>
      <c r="AX154" s="80">
        <f>+WPTable[[#This Row],[Total Construction Costs]]</f>
        <v>0</v>
      </c>
      <c r="AY154" s="73"/>
      <c r="AZ154" s="73"/>
    </row>
    <row r="155" spans="1:52" x14ac:dyDescent="0.3">
      <c r="A155" s="84"/>
      <c r="B155" s="74"/>
      <c r="C155" s="85"/>
      <c r="D155" s="73"/>
      <c r="E155" s="74"/>
      <c r="F155" s="73"/>
      <c r="G155" s="73"/>
      <c r="H155" s="73"/>
      <c r="I155" s="75"/>
      <c r="J155" s="75"/>
      <c r="K155" s="73"/>
      <c r="L155" s="73"/>
      <c r="M155" s="112"/>
      <c r="N155" s="112"/>
      <c r="O155" s="73"/>
      <c r="P155" s="77"/>
      <c r="Q155" s="77"/>
      <c r="R155" s="73"/>
      <c r="S155" s="73"/>
      <c r="T155" s="78"/>
      <c r="U155" s="73"/>
      <c r="V155" s="73"/>
      <c r="W155" s="73"/>
      <c r="X155" s="79"/>
      <c r="Y155" s="79"/>
      <c r="Z155" s="79"/>
      <c r="AA155" s="79"/>
      <c r="AB155" s="79"/>
      <c r="AC155" s="79"/>
      <c r="AD155" s="74"/>
      <c r="AE155" s="80"/>
      <c r="AF155" s="80"/>
      <c r="AG155" s="80"/>
      <c r="AH155" s="80"/>
      <c r="AI155" s="80"/>
      <c r="AJ155" s="80"/>
      <c r="AK155" s="74"/>
      <c r="AL155" s="80"/>
      <c r="AM155" s="80"/>
      <c r="AN155" s="81"/>
      <c r="AO155" s="81"/>
      <c r="AP155" s="80"/>
      <c r="AQ155" s="80"/>
      <c r="AR155" s="80"/>
      <c r="AS155" s="82">
        <f t="shared" si="6"/>
        <v>0</v>
      </c>
      <c r="AT155" s="80"/>
      <c r="AU155" s="80"/>
      <c r="AV155" s="80">
        <f>+WPTable[[#This Row],[Total Construction Costs]]-WPTable[[#This Row],[Total State Funding]]-WPTable[[#This Row],[Total District Funding]]-WPTable[[#This Row],[Total Land Acquisition Funding by District or State]]</f>
        <v>0</v>
      </c>
      <c r="AW155" s="80"/>
      <c r="AX155" s="80">
        <f>+WPTable[[#This Row],[Total Construction Costs]]</f>
        <v>0</v>
      </c>
      <c r="AY155" s="73"/>
      <c r="AZ155" s="73"/>
    </row>
    <row r="156" spans="1:52" x14ac:dyDescent="0.3">
      <c r="A156" s="84"/>
      <c r="B156" s="74"/>
      <c r="C156" s="85"/>
      <c r="D156" s="73"/>
      <c r="E156" s="74"/>
      <c r="F156" s="73"/>
      <c r="G156" s="73"/>
      <c r="H156" s="73"/>
      <c r="I156" s="75"/>
      <c r="J156" s="75"/>
      <c r="K156" s="73"/>
      <c r="L156" s="73"/>
      <c r="M156" s="112"/>
      <c r="N156" s="112"/>
      <c r="O156" s="73"/>
      <c r="P156" s="77"/>
      <c r="Q156" s="77"/>
      <c r="R156" s="73"/>
      <c r="S156" s="73"/>
      <c r="T156" s="78"/>
      <c r="U156" s="73"/>
      <c r="V156" s="73"/>
      <c r="W156" s="73"/>
      <c r="X156" s="79"/>
      <c r="Y156" s="79"/>
      <c r="Z156" s="79"/>
      <c r="AA156" s="79"/>
      <c r="AB156" s="79"/>
      <c r="AC156" s="79"/>
      <c r="AD156" s="74"/>
      <c r="AE156" s="80"/>
      <c r="AF156" s="80"/>
      <c r="AG156" s="80"/>
      <c r="AH156" s="80"/>
      <c r="AI156" s="80"/>
      <c r="AJ156" s="80"/>
      <c r="AK156" s="74"/>
      <c r="AL156" s="80"/>
      <c r="AM156" s="80"/>
      <c r="AN156" s="81"/>
      <c r="AO156" s="81"/>
      <c r="AP156" s="80"/>
      <c r="AQ156" s="80"/>
      <c r="AR156" s="80"/>
      <c r="AS156" s="82">
        <f t="shared" si="6"/>
        <v>0</v>
      </c>
      <c r="AT156" s="80"/>
      <c r="AU156" s="80"/>
      <c r="AV156" s="80">
        <f>+WPTable[[#This Row],[Total Construction Costs]]-WPTable[[#This Row],[Total State Funding]]-WPTable[[#This Row],[Total District Funding]]-WPTable[[#This Row],[Total Land Acquisition Funding by District or State]]</f>
        <v>0</v>
      </c>
      <c r="AW156" s="80"/>
      <c r="AX156" s="80">
        <f>+WPTable[[#This Row],[Total Construction Costs]]</f>
        <v>0</v>
      </c>
      <c r="AY156" s="73"/>
      <c r="AZ156" s="73"/>
    </row>
    <row r="157" spans="1:52" x14ac:dyDescent="0.3">
      <c r="A157" s="84"/>
      <c r="B157" s="74"/>
      <c r="C157" s="85"/>
      <c r="D157" s="73"/>
      <c r="E157" s="74"/>
      <c r="F157" s="73"/>
      <c r="G157" s="73"/>
      <c r="H157" s="73"/>
      <c r="I157" s="75"/>
      <c r="J157" s="75"/>
      <c r="K157" s="73"/>
      <c r="L157" s="73"/>
      <c r="M157" s="112"/>
      <c r="N157" s="112"/>
      <c r="O157" s="73"/>
      <c r="P157" s="77"/>
      <c r="Q157" s="77"/>
      <c r="R157" s="73"/>
      <c r="S157" s="73"/>
      <c r="T157" s="78"/>
      <c r="U157" s="73"/>
      <c r="V157" s="73"/>
      <c r="W157" s="73"/>
      <c r="X157" s="79"/>
      <c r="Y157" s="79"/>
      <c r="Z157" s="79"/>
      <c r="AA157" s="79"/>
      <c r="AB157" s="79"/>
      <c r="AC157" s="79"/>
      <c r="AD157" s="74"/>
      <c r="AE157" s="80"/>
      <c r="AF157" s="80"/>
      <c r="AG157" s="80"/>
      <c r="AH157" s="80"/>
      <c r="AI157" s="80"/>
      <c r="AJ157" s="80"/>
      <c r="AK157" s="74"/>
      <c r="AL157" s="80"/>
      <c r="AM157" s="80"/>
      <c r="AN157" s="81"/>
      <c r="AO157" s="81"/>
      <c r="AP157" s="80"/>
      <c r="AQ157" s="80"/>
      <c r="AR157" s="80"/>
      <c r="AS157" s="82">
        <f t="shared" si="6"/>
        <v>0</v>
      </c>
      <c r="AT157" s="80"/>
      <c r="AU157" s="80"/>
      <c r="AV157" s="80">
        <f>+WPTable[[#This Row],[Total Construction Costs]]-WPTable[[#This Row],[Total State Funding]]-WPTable[[#This Row],[Total District Funding]]-WPTable[[#This Row],[Total Land Acquisition Funding by District or State]]</f>
        <v>0</v>
      </c>
      <c r="AW157" s="80"/>
      <c r="AX157" s="80">
        <f>+WPTable[[#This Row],[Total Construction Costs]]</f>
        <v>0</v>
      </c>
      <c r="AY157" s="73"/>
      <c r="AZ157" s="73"/>
    </row>
    <row r="158" spans="1:52" x14ac:dyDescent="0.3">
      <c r="A158" s="84"/>
      <c r="B158" s="74"/>
      <c r="C158" s="85"/>
      <c r="D158" s="73"/>
      <c r="E158" s="74"/>
      <c r="F158" s="73"/>
      <c r="G158" s="73"/>
      <c r="H158" s="73"/>
      <c r="I158" s="75"/>
      <c r="J158" s="75"/>
      <c r="K158" s="73"/>
      <c r="L158" s="73"/>
      <c r="M158" s="112"/>
      <c r="N158" s="112"/>
      <c r="O158" s="73"/>
      <c r="P158" s="77"/>
      <c r="Q158" s="77"/>
      <c r="R158" s="73"/>
      <c r="S158" s="73"/>
      <c r="T158" s="78"/>
      <c r="U158" s="73"/>
      <c r="V158" s="73"/>
      <c r="W158" s="73"/>
      <c r="X158" s="79"/>
      <c r="Y158" s="79"/>
      <c r="Z158" s="79"/>
      <c r="AA158" s="79"/>
      <c r="AB158" s="79"/>
      <c r="AC158" s="79"/>
      <c r="AD158" s="74"/>
      <c r="AE158" s="80"/>
      <c r="AF158" s="80"/>
      <c r="AG158" s="80"/>
      <c r="AH158" s="80"/>
      <c r="AI158" s="80"/>
      <c r="AJ158" s="80"/>
      <c r="AK158" s="74"/>
      <c r="AL158" s="80"/>
      <c r="AM158" s="80"/>
      <c r="AN158" s="81"/>
      <c r="AO158" s="81"/>
      <c r="AP158" s="80"/>
      <c r="AQ158" s="80"/>
      <c r="AR158" s="80"/>
      <c r="AS158" s="82">
        <f t="shared" si="6"/>
        <v>0</v>
      </c>
      <c r="AT158" s="80"/>
      <c r="AU158" s="80"/>
      <c r="AV158" s="80">
        <f>+WPTable[[#This Row],[Total Construction Costs]]-WPTable[[#This Row],[Total State Funding]]-WPTable[[#This Row],[Total District Funding]]-WPTable[[#This Row],[Total Land Acquisition Funding by District or State]]</f>
        <v>0</v>
      </c>
      <c r="AW158" s="80"/>
      <c r="AX158" s="80">
        <f>+WPTable[[#This Row],[Total Construction Costs]]</f>
        <v>0</v>
      </c>
      <c r="AY158" s="73"/>
      <c r="AZ158" s="73"/>
    </row>
    <row r="159" spans="1:52" x14ac:dyDescent="0.3">
      <c r="A159" s="84"/>
      <c r="B159" s="74"/>
      <c r="C159" s="85"/>
      <c r="D159" s="73"/>
      <c r="E159" s="74"/>
      <c r="F159" s="73"/>
      <c r="G159" s="73"/>
      <c r="H159" s="73"/>
      <c r="I159" s="75"/>
      <c r="J159" s="75"/>
      <c r="K159" s="73"/>
      <c r="L159" s="73"/>
      <c r="M159" s="112"/>
      <c r="N159" s="112"/>
      <c r="O159" s="73"/>
      <c r="P159" s="77"/>
      <c r="Q159" s="77"/>
      <c r="R159" s="73"/>
      <c r="S159" s="73"/>
      <c r="T159" s="78"/>
      <c r="U159" s="73"/>
      <c r="V159" s="73"/>
      <c r="W159" s="73"/>
      <c r="X159" s="79"/>
      <c r="Y159" s="79"/>
      <c r="Z159" s="79"/>
      <c r="AA159" s="79"/>
      <c r="AB159" s="79"/>
      <c r="AC159" s="79"/>
      <c r="AD159" s="74"/>
      <c r="AE159" s="80"/>
      <c r="AF159" s="80"/>
      <c r="AG159" s="80"/>
      <c r="AH159" s="80"/>
      <c r="AI159" s="80"/>
      <c r="AJ159" s="80"/>
      <c r="AK159" s="74"/>
      <c r="AL159" s="80"/>
      <c r="AM159" s="80"/>
      <c r="AN159" s="81"/>
      <c r="AO159" s="81"/>
      <c r="AP159" s="80"/>
      <c r="AQ159" s="80"/>
      <c r="AR159" s="80"/>
      <c r="AS159" s="82">
        <f t="shared" si="6"/>
        <v>0</v>
      </c>
      <c r="AT159" s="80"/>
      <c r="AU159" s="80"/>
      <c r="AV159" s="80">
        <f>+WPTable[[#This Row],[Total Construction Costs]]-WPTable[[#This Row],[Total State Funding]]-WPTable[[#This Row],[Total District Funding]]-WPTable[[#This Row],[Total Land Acquisition Funding by District or State]]</f>
        <v>0</v>
      </c>
      <c r="AW159" s="80"/>
      <c r="AX159" s="80">
        <f>+WPTable[[#This Row],[Total Construction Costs]]</f>
        <v>0</v>
      </c>
      <c r="AY159" s="73"/>
      <c r="AZ159" s="73"/>
    </row>
    <row r="160" spans="1:52" x14ac:dyDescent="0.3">
      <c r="A160" s="84"/>
      <c r="B160" s="74"/>
      <c r="C160" s="85"/>
      <c r="D160" s="73"/>
      <c r="E160" s="74"/>
      <c r="F160" s="73"/>
      <c r="G160" s="73"/>
      <c r="H160" s="73"/>
      <c r="I160" s="75"/>
      <c r="J160" s="75"/>
      <c r="K160" s="73"/>
      <c r="L160" s="73"/>
      <c r="M160" s="112"/>
      <c r="N160" s="112"/>
      <c r="O160" s="73"/>
      <c r="P160" s="77"/>
      <c r="Q160" s="77"/>
      <c r="R160" s="73"/>
      <c r="S160" s="73"/>
      <c r="T160" s="78"/>
      <c r="U160" s="73"/>
      <c r="V160" s="73"/>
      <c r="W160" s="73"/>
      <c r="X160" s="79"/>
      <c r="Y160" s="79"/>
      <c r="Z160" s="79"/>
      <c r="AA160" s="79"/>
      <c r="AB160" s="79"/>
      <c r="AC160" s="79"/>
      <c r="AD160" s="74"/>
      <c r="AE160" s="80"/>
      <c r="AF160" s="80"/>
      <c r="AG160" s="80"/>
      <c r="AH160" s="80"/>
      <c r="AI160" s="80"/>
      <c r="AJ160" s="80"/>
      <c r="AK160" s="74"/>
      <c r="AL160" s="80"/>
      <c r="AM160" s="80"/>
      <c r="AN160" s="81"/>
      <c r="AO160" s="81"/>
      <c r="AP160" s="80"/>
      <c r="AQ160" s="80"/>
      <c r="AR160" s="80"/>
      <c r="AS160" s="82">
        <f t="shared" si="6"/>
        <v>0</v>
      </c>
      <c r="AT160" s="80"/>
      <c r="AU160" s="80"/>
      <c r="AV160" s="80">
        <f>+WPTable[[#This Row],[Total Construction Costs]]-WPTable[[#This Row],[Total State Funding]]-WPTable[[#This Row],[Total District Funding]]-WPTable[[#This Row],[Total Land Acquisition Funding by District or State]]</f>
        <v>0</v>
      </c>
      <c r="AW160" s="80"/>
      <c r="AX160" s="80">
        <f>+WPTable[[#This Row],[Total Construction Costs]]</f>
        <v>0</v>
      </c>
      <c r="AY160" s="73"/>
      <c r="AZ160" s="73"/>
    </row>
    <row r="161" spans="1:52" x14ac:dyDescent="0.3">
      <c r="A161" s="84"/>
      <c r="B161" s="74"/>
      <c r="C161" s="85"/>
      <c r="D161" s="73"/>
      <c r="E161" s="74"/>
      <c r="F161" s="73"/>
      <c r="G161" s="73"/>
      <c r="H161" s="73"/>
      <c r="I161" s="75"/>
      <c r="J161" s="75"/>
      <c r="K161" s="73"/>
      <c r="L161" s="73"/>
      <c r="M161" s="112"/>
      <c r="N161" s="112"/>
      <c r="O161" s="73"/>
      <c r="P161" s="77"/>
      <c r="Q161" s="77"/>
      <c r="R161" s="73"/>
      <c r="S161" s="73"/>
      <c r="T161" s="78"/>
      <c r="U161" s="73"/>
      <c r="V161" s="73"/>
      <c r="W161" s="73"/>
      <c r="X161" s="79"/>
      <c r="Y161" s="79"/>
      <c r="Z161" s="79"/>
      <c r="AA161" s="79"/>
      <c r="AB161" s="79"/>
      <c r="AC161" s="79"/>
      <c r="AD161" s="74"/>
      <c r="AE161" s="80"/>
      <c r="AF161" s="80"/>
      <c r="AG161" s="80"/>
      <c r="AH161" s="80"/>
      <c r="AI161" s="80"/>
      <c r="AJ161" s="80"/>
      <c r="AK161" s="96"/>
      <c r="AL161" s="80"/>
      <c r="AM161" s="80"/>
      <c r="AN161" s="81"/>
      <c r="AO161" s="81"/>
      <c r="AP161" s="80"/>
      <c r="AQ161" s="80"/>
      <c r="AR161" s="80"/>
      <c r="AS161" s="82">
        <f t="shared" si="6"/>
        <v>0</v>
      </c>
      <c r="AT161" s="80"/>
      <c r="AU161" s="80"/>
      <c r="AV161" s="80">
        <f>+WPTable[[#This Row],[Total Construction Costs]]-WPTable[[#This Row],[Total State Funding]]-WPTable[[#This Row],[Total District Funding]]-WPTable[[#This Row],[Total Land Acquisition Funding by District or State]]</f>
        <v>0</v>
      </c>
      <c r="AW161" s="80"/>
      <c r="AX161" s="80">
        <f>+WPTable[[#This Row],[Total Construction Costs]]</f>
        <v>0</v>
      </c>
      <c r="AY161" s="73"/>
      <c r="AZ161" s="73"/>
    </row>
    <row r="162" spans="1:52" x14ac:dyDescent="0.3">
      <c r="A162" s="84"/>
      <c r="B162" s="74"/>
      <c r="C162" s="85"/>
      <c r="D162" s="73"/>
      <c r="E162" s="74"/>
      <c r="F162" s="73"/>
      <c r="G162" s="73"/>
      <c r="H162" s="73"/>
      <c r="I162" s="75"/>
      <c r="J162" s="75"/>
      <c r="K162" s="73"/>
      <c r="L162" s="73"/>
      <c r="M162" s="112"/>
      <c r="N162" s="112"/>
      <c r="O162" s="73"/>
      <c r="P162" s="77"/>
      <c r="Q162" s="77"/>
      <c r="R162" s="73"/>
      <c r="S162" s="73"/>
      <c r="T162" s="78"/>
      <c r="U162" s="73"/>
      <c r="V162" s="73"/>
      <c r="W162" s="73"/>
      <c r="X162" s="79"/>
      <c r="Y162" s="79"/>
      <c r="Z162" s="79"/>
      <c r="AA162" s="79"/>
      <c r="AB162" s="79"/>
      <c r="AC162" s="79"/>
      <c r="AD162" s="74"/>
      <c r="AE162" s="80"/>
      <c r="AF162" s="80"/>
      <c r="AG162" s="80"/>
      <c r="AH162" s="80"/>
      <c r="AI162" s="80"/>
      <c r="AJ162" s="80"/>
      <c r="AK162" s="96"/>
      <c r="AL162" s="80"/>
      <c r="AM162" s="80"/>
      <c r="AN162" s="81"/>
      <c r="AO162" s="81"/>
      <c r="AP162" s="80"/>
      <c r="AQ162" s="80"/>
      <c r="AR162" s="80"/>
      <c r="AS162" s="82">
        <f t="shared" si="6"/>
        <v>0</v>
      </c>
      <c r="AT162" s="80"/>
      <c r="AU162" s="80"/>
      <c r="AV162" s="80">
        <f>+WPTable[[#This Row],[Total Construction Costs]]-WPTable[[#This Row],[Total State Funding]]-WPTable[[#This Row],[Total District Funding]]-WPTable[[#This Row],[Total Land Acquisition Funding by District or State]]</f>
        <v>0</v>
      </c>
      <c r="AW162" s="80"/>
      <c r="AX162" s="80">
        <f>+WPTable[[#This Row],[Total Construction Costs]]</f>
        <v>0</v>
      </c>
      <c r="AY162" s="73"/>
      <c r="AZ162" s="73"/>
    </row>
    <row r="163" spans="1:52" x14ac:dyDescent="0.3">
      <c r="A163" s="84"/>
      <c r="B163" s="74"/>
      <c r="C163" s="85"/>
      <c r="D163" s="73"/>
      <c r="E163" s="74"/>
      <c r="F163" s="73"/>
      <c r="G163" s="73"/>
      <c r="H163" s="73"/>
      <c r="I163" s="75"/>
      <c r="J163" s="75"/>
      <c r="K163" s="73"/>
      <c r="L163" s="73"/>
      <c r="M163" s="112"/>
      <c r="N163" s="112"/>
      <c r="O163" s="73"/>
      <c r="P163" s="77"/>
      <c r="Q163" s="77"/>
      <c r="R163" s="73"/>
      <c r="S163" s="73"/>
      <c r="T163" s="78"/>
      <c r="U163" s="73"/>
      <c r="V163" s="73"/>
      <c r="W163" s="73"/>
      <c r="X163" s="79"/>
      <c r="Y163" s="79"/>
      <c r="Z163" s="79"/>
      <c r="AA163" s="79"/>
      <c r="AB163" s="79"/>
      <c r="AC163" s="79"/>
      <c r="AD163" s="74"/>
      <c r="AE163" s="80"/>
      <c r="AF163" s="80"/>
      <c r="AG163" s="80"/>
      <c r="AH163" s="80"/>
      <c r="AI163" s="80"/>
      <c r="AJ163" s="80"/>
      <c r="AK163" s="96"/>
      <c r="AL163" s="80"/>
      <c r="AM163" s="80"/>
      <c r="AN163" s="81"/>
      <c r="AO163" s="81"/>
      <c r="AP163" s="80"/>
      <c r="AQ163" s="80"/>
      <c r="AR163" s="80"/>
      <c r="AS163" s="82">
        <f t="shared" si="6"/>
        <v>0</v>
      </c>
      <c r="AT163" s="80"/>
      <c r="AU163" s="80"/>
      <c r="AV163" s="80">
        <f>+WPTable[[#This Row],[Total Construction Costs]]-WPTable[[#This Row],[Total State Funding]]-WPTable[[#This Row],[Total District Funding]]-WPTable[[#This Row],[Total Land Acquisition Funding by District or State]]</f>
        <v>0</v>
      </c>
      <c r="AW163" s="80"/>
      <c r="AX163" s="80">
        <f>+WPTable[[#This Row],[Total Construction Costs]]</f>
        <v>0</v>
      </c>
      <c r="AY163" s="73"/>
      <c r="AZ163" s="73"/>
    </row>
    <row r="164" spans="1:52" x14ac:dyDescent="0.3">
      <c r="A164" s="84"/>
      <c r="B164" s="74"/>
      <c r="C164" s="85"/>
      <c r="D164" s="73"/>
      <c r="E164" s="74"/>
      <c r="F164" s="73"/>
      <c r="G164" s="73"/>
      <c r="H164" s="73"/>
      <c r="I164" s="75"/>
      <c r="J164" s="75"/>
      <c r="K164" s="73"/>
      <c r="L164" s="73"/>
      <c r="M164" s="112"/>
      <c r="N164" s="112"/>
      <c r="O164" s="73"/>
      <c r="P164" s="77"/>
      <c r="Q164" s="77"/>
      <c r="R164" s="73"/>
      <c r="S164" s="73"/>
      <c r="T164" s="78"/>
      <c r="U164" s="73"/>
      <c r="V164" s="73"/>
      <c r="W164" s="73"/>
      <c r="X164" s="79"/>
      <c r="Y164" s="79"/>
      <c r="Z164" s="79"/>
      <c r="AA164" s="79"/>
      <c r="AB164" s="79"/>
      <c r="AC164" s="79"/>
      <c r="AD164" s="74"/>
      <c r="AE164" s="80"/>
      <c r="AF164" s="80"/>
      <c r="AG164" s="80"/>
      <c r="AH164" s="80"/>
      <c r="AI164" s="80"/>
      <c r="AJ164" s="80"/>
      <c r="AK164" s="96"/>
      <c r="AL164" s="80"/>
      <c r="AM164" s="80"/>
      <c r="AN164" s="81"/>
      <c r="AO164" s="81"/>
      <c r="AP164" s="80"/>
      <c r="AQ164" s="80"/>
      <c r="AR164" s="80"/>
      <c r="AS164" s="82">
        <f t="shared" si="6"/>
        <v>0</v>
      </c>
      <c r="AT164" s="80"/>
      <c r="AU164" s="80"/>
      <c r="AV164" s="80">
        <f>+WPTable[[#This Row],[Total Construction Costs]]-WPTable[[#This Row],[Total State Funding]]-WPTable[[#This Row],[Total District Funding]]-WPTable[[#This Row],[Total Land Acquisition Funding by District or State]]</f>
        <v>0</v>
      </c>
      <c r="AW164" s="80"/>
      <c r="AX164" s="80">
        <f>+WPTable[[#This Row],[Total Construction Costs]]</f>
        <v>0</v>
      </c>
      <c r="AY164" s="73"/>
      <c r="AZ164" s="73"/>
    </row>
    <row r="165" spans="1:52" x14ac:dyDescent="0.3">
      <c r="A165" s="84"/>
      <c r="B165" s="74"/>
      <c r="C165" s="85"/>
      <c r="D165" s="73"/>
      <c r="E165" s="74"/>
      <c r="F165" s="73"/>
      <c r="G165" s="73"/>
      <c r="H165" s="73"/>
      <c r="I165" s="75"/>
      <c r="J165" s="75"/>
      <c r="K165" s="73"/>
      <c r="L165" s="73"/>
      <c r="M165" s="112"/>
      <c r="N165" s="112"/>
      <c r="O165" s="73"/>
      <c r="P165" s="77"/>
      <c r="Q165" s="77"/>
      <c r="R165" s="73"/>
      <c r="S165" s="73"/>
      <c r="T165" s="78"/>
      <c r="U165" s="73"/>
      <c r="V165" s="73"/>
      <c r="W165" s="73"/>
      <c r="X165" s="79"/>
      <c r="Y165" s="79"/>
      <c r="Z165" s="79"/>
      <c r="AA165" s="79"/>
      <c r="AB165" s="79"/>
      <c r="AC165" s="79"/>
      <c r="AD165" s="74"/>
      <c r="AE165" s="80"/>
      <c r="AF165" s="80"/>
      <c r="AG165" s="80"/>
      <c r="AH165" s="80"/>
      <c r="AI165" s="80"/>
      <c r="AJ165" s="80"/>
      <c r="AK165" s="96"/>
      <c r="AL165" s="80"/>
      <c r="AM165" s="80"/>
      <c r="AN165" s="81"/>
      <c r="AO165" s="81"/>
      <c r="AP165" s="80"/>
      <c r="AQ165" s="80"/>
      <c r="AR165" s="80"/>
      <c r="AS165" s="82">
        <f t="shared" si="6"/>
        <v>0</v>
      </c>
      <c r="AT165" s="80"/>
      <c r="AU165" s="80"/>
      <c r="AV165" s="80">
        <f>+WPTable[[#This Row],[Total Construction Costs]]-WPTable[[#This Row],[Total State Funding]]-WPTable[[#This Row],[Total District Funding]]-WPTable[[#This Row],[Total Land Acquisition Funding by District or State]]</f>
        <v>0</v>
      </c>
      <c r="AW165" s="80"/>
      <c r="AX165" s="80">
        <f>+WPTable[[#This Row],[Total Construction Costs]]</f>
        <v>0</v>
      </c>
      <c r="AY165" s="73"/>
      <c r="AZ165" s="73"/>
    </row>
    <row r="166" spans="1:52" x14ac:dyDescent="0.3">
      <c r="A166" s="84"/>
      <c r="B166" s="74"/>
      <c r="C166" s="85"/>
      <c r="D166" s="73"/>
      <c r="E166" s="74"/>
      <c r="F166" s="73"/>
      <c r="G166" s="73"/>
      <c r="H166" s="73"/>
      <c r="I166" s="75"/>
      <c r="J166" s="75"/>
      <c r="K166" s="73"/>
      <c r="L166" s="73"/>
      <c r="M166" s="112"/>
      <c r="N166" s="112"/>
      <c r="O166" s="73"/>
      <c r="P166" s="77"/>
      <c r="Q166" s="77"/>
      <c r="R166" s="73"/>
      <c r="S166" s="73"/>
      <c r="T166" s="78"/>
      <c r="U166" s="73"/>
      <c r="V166" s="73"/>
      <c r="W166" s="73"/>
      <c r="X166" s="79"/>
      <c r="Y166" s="79"/>
      <c r="Z166" s="79"/>
      <c r="AA166" s="79"/>
      <c r="AB166" s="79"/>
      <c r="AC166" s="79"/>
      <c r="AD166" s="74"/>
      <c r="AE166" s="80"/>
      <c r="AF166" s="80"/>
      <c r="AG166" s="80"/>
      <c r="AH166" s="80"/>
      <c r="AI166" s="80"/>
      <c r="AJ166" s="80"/>
      <c r="AK166" s="96"/>
      <c r="AL166" s="80"/>
      <c r="AM166" s="80"/>
      <c r="AN166" s="81"/>
      <c r="AO166" s="81"/>
      <c r="AP166" s="80"/>
      <c r="AQ166" s="80"/>
      <c r="AR166" s="80"/>
      <c r="AS166" s="82">
        <f t="shared" si="6"/>
        <v>0</v>
      </c>
      <c r="AT166" s="80"/>
      <c r="AU166" s="80"/>
      <c r="AV166" s="80">
        <f>+WPTable[[#This Row],[Total Construction Costs]]-WPTable[[#This Row],[Total State Funding]]-WPTable[[#This Row],[Total District Funding]]-WPTable[[#This Row],[Total Land Acquisition Funding by District or State]]</f>
        <v>0</v>
      </c>
      <c r="AW166" s="80"/>
      <c r="AX166" s="80">
        <f>+WPTable[[#This Row],[Total Construction Costs]]</f>
        <v>0</v>
      </c>
      <c r="AY166" s="73"/>
      <c r="AZ166" s="73"/>
    </row>
    <row r="167" spans="1:52" x14ac:dyDescent="0.3">
      <c r="A167" s="84"/>
      <c r="B167" s="74"/>
      <c r="C167" s="85"/>
      <c r="D167" s="73"/>
      <c r="E167" s="74"/>
      <c r="F167" s="73"/>
      <c r="G167" s="73"/>
      <c r="H167" s="73"/>
      <c r="I167" s="75"/>
      <c r="J167" s="75"/>
      <c r="K167" s="73"/>
      <c r="L167" s="73"/>
      <c r="M167" s="112"/>
      <c r="N167" s="112"/>
      <c r="O167" s="73"/>
      <c r="P167" s="77"/>
      <c r="Q167" s="77"/>
      <c r="R167" s="73"/>
      <c r="S167" s="73"/>
      <c r="T167" s="78"/>
      <c r="U167" s="73"/>
      <c r="V167" s="73"/>
      <c r="W167" s="73"/>
      <c r="X167" s="79"/>
      <c r="Y167" s="79"/>
      <c r="Z167" s="79"/>
      <c r="AA167" s="79"/>
      <c r="AB167" s="79"/>
      <c r="AC167" s="79"/>
      <c r="AD167" s="74"/>
      <c r="AE167" s="80"/>
      <c r="AF167" s="80"/>
      <c r="AG167" s="80"/>
      <c r="AH167" s="80"/>
      <c r="AI167" s="80"/>
      <c r="AJ167" s="80"/>
      <c r="AK167" s="96"/>
      <c r="AL167" s="80"/>
      <c r="AM167" s="80"/>
      <c r="AN167" s="81"/>
      <c r="AO167" s="81"/>
      <c r="AP167" s="80"/>
      <c r="AQ167" s="80"/>
      <c r="AR167" s="80"/>
      <c r="AS167" s="82">
        <f t="shared" si="6"/>
        <v>0</v>
      </c>
      <c r="AT167" s="80"/>
      <c r="AU167" s="80"/>
      <c r="AV167" s="80">
        <f>+WPTable[[#This Row],[Total Construction Costs]]-WPTable[[#This Row],[Total State Funding]]-WPTable[[#This Row],[Total District Funding]]-WPTable[[#This Row],[Total Land Acquisition Funding by District or State]]</f>
        <v>0</v>
      </c>
      <c r="AW167" s="80"/>
      <c r="AX167" s="80">
        <f>+WPTable[[#This Row],[Total Construction Costs]]</f>
        <v>0</v>
      </c>
      <c r="AY167" s="73"/>
      <c r="AZ167" s="73"/>
    </row>
    <row r="168" spans="1:52" x14ac:dyDescent="0.3">
      <c r="A168" s="84"/>
      <c r="B168" s="74"/>
      <c r="C168" s="85"/>
      <c r="D168" s="73"/>
      <c r="E168" s="74"/>
      <c r="F168" s="73"/>
      <c r="G168" s="73"/>
      <c r="H168" s="73"/>
      <c r="I168" s="75"/>
      <c r="J168" s="75"/>
      <c r="K168" s="73"/>
      <c r="L168" s="73"/>
      <c r="M168" s="112"/>
      <c r="N168" s="112"/>
      <c r="O168" s="73"/>
      <c r="P168" s="77"/>
      <c r="Q168" s="77"/>
      <c r="R168" s="73"/>
      <c r="S168" s="73"/>
      <c r="T168" s="78"/>
      <c r="U168" s="73"/>
      <c r="V168" s="73"/>
      <c r="W168" s="73"/>
      <c r="X168" s="79"/>
      <c r="Y168" s="79"/>
      <c r="Z168" s="79"/>
      <c r="AA168" s="79"/>
      <c r="AB168" s="79"/>
      <c r="AC168" s="79"/>
      <c r="AD168" s="74"/>
      <c r="AE168" s="80"/>
      <c r="AF168" s="80"/>
      <c r="AG168" s="80"/>
      <c r="AH168" s="80"/>
      <c r="AI168" s="80"/>
      <c r="AJ168" s="80"/>
      <c r="AK168" s="96"/>
      <c r="AL168" s="80"/>
      <c r="AM168" s="80"/>
      <c r="AN168" s="81"/>
      <c r="AO168" s="81"/>
      <c r="AP168" s="80"/>
      <c r="AQ168" s="80"/>
      <c r="AR168" s="80"/>
      <c r="AS168" s="82">
        <f t="shared" si="6"/>
        <v>0</v>
      </c>
      <c r="AT168" s="80"/>
      <c r="AU168" s="80"/>
      <c r="AV168" s="80">
        <f>+WPTable[[#This Row],[Total Construction Costs]]-WPTable[[#This Row],[Total State Funding]]-WPTable[[#This Row],[Total District Funding]]-WPTable[[#This Row],[Total Land Acquisition Funding by District or State]]</f>
        <v>0</v>
      </c>
      <c r="AW168" s="80"/>
      <c r="AX168" s="80">
        <f>+WPTable[[#This Row],[Total Construction Costs]]</f>
        <v>0</v>
      </c>
      <c r="AY168" s="73"/>
      <c r="AZ168" s="73"/>
    </row>
    <row r="169" spans="1:52" x14ac:dyDescent="0.3">
      <c r="A169" s="84"/>
      <c r="B169" s="74"/>
      <c r="C169" s="85"/>
      <c r="D169" s="73"/>
      <c r="E169" s="74"/>
      <c r="F169" s="73"/>
      <c r="G169" s="73"/>
      <c r="H169" s="73"/>
      <c r="I169" s="75"/>
      <c r="J169" s="75"/>
      <c r="K169" s="73"/>
      <c r="L169" s="73"/>
      <c r="M169" s="112"/>
      <c r="N169" s="112"/>
      <c r="O169" s="73"/>
      <c r="P169" s="77"/>
      <c r="Q169" s="77"/>
      <c r="R169" s="73"/>
      <c r="S169" s="73"/>
      <c r="T169" s="78"/>
      <c r="U169" s="73"/>
      <c r="V169" s="73"/>
      <c r="W169" s="73"/>
      <c r="X169" s="79"/>
      <c r="Y169" s="79"/>
      <c r="Z169" s="79"/>
      <c r="AA169" s="79"/>
      <c r="AB169" s="79"/>
      <c r="AC169" s="79"/>
      <c r="AD169" s="74"/>
      <c r="AE169" s="80"/>
      <c r="AF169" s="80"/>
      <c r="AG169" s="80"/>
      <c r="AH169" s="80"/>
      <c r="AI169" s="80"/>
      <c r="AJ169" s="80"/>
      <c r="AK169" s="96"/>
      <c r="AL169" s="80"/>
      <c r="AM169" s="80"/>
      <c r="AN169" s="81"/>
      <c r="AO169" s="81"/>
      <c r="AP169" s="80"/>
      <c r="AQ169" s="80"/>
      <c r="AR169" s="80"/>
      <c r="AS169" s="82">
        <f t="shared" si="6"/>
        <v>0</v>
      </c>
      <c r="AT169" s="80"/>
      <c r="AU169" s="80"/>
      <c r="AV169" s="80">
        <f>+WPTable[[#This Row],[Total Construction Costs]]-WPTable[[#This Row],[Total State Funding]]-WPTable[[#This Row],[Total District Funding]]-WPTable[[#This Row],[Total Land Acquisition Funding by District or State]]</f>
        <v>0</v>
      </c>
      <c r="AW169" s="80"/>
      <c r="AX169" s="80">
        <f>+WPTable[[#This Row],[Total Construction Costs]]</f>
        <v>0</v>
      </c>
      <c r="AY169" s="73"/>
      <c r="AZ169" s="73"/>
    </row>
    <row r="170" spans="1:52" x14ac:dyDescent="0.3">
      <c r="A170" s="84"/>
      <c r="B170" s="74"/>
      <c r="C170" s="85"/>
      <c r="D170" s="73"/>
      <c r="E170" s="74"/>
      <c r="F170" s="73"/>
      <c r="G170" s="73"/>
      <c r="H170" s="73"/>
      <c r="I170" s="75"/>
      <c r="J170" s="75"/>
      <c r="K170" s="73"/>
      <c r="L170" s="73"/>
      <c r="M170" s="112"/>
      <c r="N170" s="112"/>
      <c r="O170" s="73"/>
      <c r="P170" s="77"/>
      <c r="Q170" s="77"/>
      <c r="R170" s="73"/>
      <c r="S170" s="73"/>
      <c r="T170" s="78"/>
      <c r="U170" s="73"/>
      <c r="V170" s="73"/>
      <c r="W170" s="73"/>
      <c r="X170" s="79"/>
      <c r="Y170" s="79"/>
      <c r="Z170" s="79"/>
      <c r="AA170" s="79"/>
      <c r="AB170" s="79"/>
      <c r="AC170" s="79"/>
      <c r="AD170" s="74"/>
      <c r="AE170" s="80"/>
      <c r="AF170" s="80"/>
      <c r="AG170" s="80"/>
      <c r="AH170" s="80"/>
      <c r="AI170" s="80"/>
      <c r="AJ170" s="80"/>
      <c r="AK170" s="96"/>
      <c r="AL170" s="80"/>
      <c r="AM170" s="80"/>
      <c r="AN170" s="81"/>
      <c r="AO170" s="81"/>
      <c r="AP170" s="80"/>
      <c r="AQ170" s="80"/>
      <c r="AR170" s="80"/>
      <c r="AS170" s="82">
        <f t="shared" si="6"/>
        <v>0</v>
      </c>
      <c r="AT170" s="80"/>
      <c r="AU170" s="80"/>
      <c r="AV170" s="80">
        <f>+WPTable[[#This Row],[Total Construction Costs]]-WPTable[[#This Row],[Total State Funding]]-WPTable[[#This Row],[Total District Funding]]-WPTable[[#This Row],[Total Land Acquisition Funding by District or State]]</f>
        <v>0</v>
      </c>
      <c r="AW170" s="80"/>
      <c r="AX170" s="80">
        <f>+WPTable[[#This Row],[Total Construction Costs]]</f>
        <v>0</v>
      </c>
      <c r="AY170" s="73"/>
      <c r="AZ170" s="73"/>
    </row>
    <row r="171" spans="1:52" x14ac:dyDescent="0.3">
      <c r="A171" s="84"/>
      <c r="B171" s="74"/>
      <c r="C171" s="85"/>
      <c r="D171" s="73"/>
      <c r="E171" s="74"/>
      <c r="F171" s="73"/>
      <c r="G171" s="73"/>
      <c r="H171" s="73"/>
      <c r="I171" s="75"/>
      <c r="J171" s="75"/>
      <c r="K171" s="73"/>
      <c r="L171" s="73"/>
      <c r="M171" s="112"/>
      <c r="N171" s="112"/>
      <c r="O171" s="73"/>
      <c r="P171" s="77"/>
      <c r="Q171" s="77"/>
      <c r="R171" s="73"/>
      <c r="S171" s="73"/>
      <c r="T171" s="78"/>
      <c r="U171" s="73"/>
      <c r="V171" s="73"/>
      <c r="W171" s="73"/>
      <c r="X171" s="79"/>
      <c r="Y171" s="79"/>
      <c r="Z171" s="79"/>
      <c r="AA171" s="79"/>
      <c r="AB171" s="79"/>
      <c r="AC171" s="79"/>
      <c r="AD171" s="74"/>
      <c r="AE171" s="80"/>
      <c r="AF171" s="80"/>
      <c r="AG171" s="80"/>
      <c r="AH171" s="80"/>
      <c r="AI171" s="80"/>
      <c r="AJ171" s="80"/>
      <c r="AK171" s="96"/>
      <c r="AL171" s="80"/>
      <c r="AM171" s="80"/>
      <c r="AN171" s="81"/>
      <c r="AO171" s="81"/>
      <c r="AP171" s="80"/>
      <c r="AQ171" s="80"/>
      <c r="AR171" s="80"/>
      <c r="AS171" s="82">
        <f t="shared" si="6"/>
        <v>0</v>
      </c>
      <c r="AT171" s="80"/>
      <c r="AU171" s="80"/>
      <c r="AV171" s="80">
        <f>+WPTable[[#This Row],[Total Construction Costs]]-WPTable[[#This Row],[Total State Funding]]-WPTable[[#This Row],[Total District Funding]]-WPTable[[#This Row],[Total Land Acquisition Funding by District or State]]</f>
        <v>0</v>
      </c>
      <c r="AW171" s="80"/>
      <c r="AX171" s="80">
        <f>+WPTable[[#This Row],[Total Construction Costs]]</f>
        <v>0</v>
      </c>
      <c r="AY171" s="73"/>
      <c r="AZ171" s="73"/>
    </row>
    <row r="172" spans="1:52" x14ac:dyDescent="0.3">
      <c r="A172" s="84"/>
      <c r="B172" s="74"/>
      <c r="C172" s="85"/>
      <c r="D172" s="73"/>
      <c r="E172" s="74"/>
      <c r="F172" s="73"/>
      <c r="G172" s="73"/>
      <c r="H172" s="73"/>
      <c r="I172" s="75"/>
      <c r="J172" s="75"/>
      <c r="K172" s="73"/>
      <c r="L172" s="73"/>
      <c r="M172" s="112"/>
      <c r="N172" s="112"/>
      <c r="O172" s="73"/>
      <c r="P172" s="77"/>
      <c r="Q172" s="77"/>
      <c r="R172" s="73"/>
      <c r="S172" s="73"/>
      <c r="T172" s="78"/>
      <c r="U172" s="73"/>
      <c r="V172" s="73"/>
      <c r="W172" s="73"/>
      <c r="X172" s="79"/>
      <c r="Y172" s="79"/>
      <c r="Z172" s="79"/>
      <c r="AA172" s="79"/>
      <c r="AB172" s="79"/>
      <c r="AC172" s="79"/>
      <c r="AD172" s="74"/>
      <c r="AE172" s="80"/>
      <c r="AF172" s="80"/>
      <c r="AG172" s="80"/>
      <c r="AH172" s="80"/>
      <c r="AI172" s="80"/>
      <c r="AJ172" s="80"/>
      <c r="AK172" s="96"/>
      <c r="AL172" s="80"/>
      <c r="AM172" s="80"/>
      <c r="AN172" s="81"/>
      <c r="AO172" s="81"/>
      <c r="AP172" s="80"/>
      <c r="AQ172" s="80"/>
      <c r="AR172" s="80"/>
      <c r="AS172" s="82">
        <f t="shared" ref="AS172:AS176" si="7">SUM(AP172:AR172)</f>
        <v>0</v>
      </c>
      <c r="AT172" s="80"/>
      <c r="AU172" s="80"/>
      <c r="AV172" s="80">
        <f>+WPTable[[#This Row],[Total Construction Costs]]-WPTable[[#This Row],[Total State Funding]]-WPTable[[#This Row],[Total District Funding]]-WPTable[[#This Row],[Total Land Acquisition Funding by District or State]]</f>
        <v>0</v>
      </c>
      <c r="AW172" s="80"/>
      <c r="AX172" s="80">
        <f>+WPTable[[#This Row],[Total Construction Costs]]</f>
        <v>0</v>
      </c>
      <c r="AY172" s="73"/>
      <c r="AZ172" s="73"/>
    </row>
    <row r="173" spans="1:52" x14ac:dyDescent="0.3">
      <c r="A173" s="84"/>
      <c r="B173" s="74"/>
      <c r="C173" s="85"/>
      <c r="D173" s="73"/>
      <c r="E173" s="74"/>
      <c r="F173" s="73"/>
      <c r="G173" s="73"/>
      <c r="H173" s="73"/>
      <c r="I173" s="75"/>
      <c r="J173" s="75"/>
      <c r="K173" s="73"/>
      <c r="L173" s="73"/>
      <c r="M173" s="112"/>
      <c r="N173" s="112"/>
      <c r="O173" s="73"/>
      <c r="P173" s="77"/>
      <c r="Q173" s="77"/>
      <c r="R173" s="73"/>
      <c r="S173" s="73"/>
      <c r="T173" s="78"/>
      <c r="U173" s="73"/>
      <c r="V173" s="73"/>
      <c r="W173" s="73"/>
      <c r="X173" s="79"/>
      <c r="Y173" s="79"/>
      <c r="Z173" s="79"/>
      <c r="AA173" s="79"/>
      <c r="AB173" s="79"/>
      <c r="AC173" s="79"/>
      <c r="AD173" s="74"/>
      <c r="AE173" s="80"/>
      <c r="AF173" s="80"/>
      <c r="AG173" s="80"/>
      <c r="AH173" s="80"/>
      <c r="AI173" s="80"/>
      <c r="AJ173" s="80"/>
      <c r="AK173" s="96"/>
      <c r="AL173" s="80"/>
      <c r="AM173" s="80"/>
      <c r="AN173" s="81"/>
      <c r="AO173" s="81"/>
      <c r="AP173" s="80"/>
      <c r="AQ173" s="80"/>
      <c r="AR173" s="80"/>
      <c r="AS173" s="82">
        <f t="shared" si="7"/>
        <v>0</v>
      </c>
      <c r="AT173" s="80"/>
      <c r="AU173" s="80"/>
      <c r="AV173" s="80">
        <f>+WPTable[[#This Row],[Total Construction Costs]]-WPTable[[#This Row],[Total State Funding]]-WPTable[[#This Row],[Total District Funding]]-WPTable[[#This Row],[Total Land Acquisition Funding by District or State]]</f>
        <v>0</v>
      </c>
      <c r="AW173" s="80"/>
      <c r="AX173" s="80">
        <f>+WPTable[[#This Row],[Total Construction Costs]]</f>
        <v>0</v>
      </c>
      <c r="AY173" s="73"/>
      <c r="AZ173" s="73"/>
    </row>
    <row r="174" spans="1:52" x14ac:dyDescent="0.3">
      <c r="A174" s="84"/>
      <c r="B174" s="74"/>
      <c r="C174" s="85"/>
      <c r="D174" s="73"/>
      <c r="E174" s="74"/>
      <c r="F174" s="73"/>
      <c r="G174" s="73"/>
      <c r="H174" s="73"/>
      <c r="I174" s="75"/>
      <c r="J174" s="75"/>
      <c r="K174" s="73"/>
      <c r="L174" s="73"/>
      <c r="M174" s="112"/>
      <c r="N174" s="112"/>
      <c r="O174" s="73"/>
      <c r="P174" s="77"/>
      <c r="Q174" s="77"/>
      <c r="R174" s="73"/>
      <c r="S174" s="73"/>
      <c r="T174" s="78"/>
      <c r="U174" s="73"/>
      <c r="V174" s="73"/>
      <c r="W174" s="73"/>
      <c r="X174" s="79"/>
      <c r="Y174" s="79"/>
      <c r="Z174" s="79"/>
      <c r="AA174" s="79"/>
      <c r="AB174" s="79"/>
      <c r="AC174" s="79"/>
      <c r="AD174" s="74"/>
      <c r="AE174" s="80"/>
      <c r="AF174" s="80"/>
      <c r="AG174" s="80"/>
      <c r="AH174" s="80"/>
      <c r="AI174" s="80"/>
      <c r="AJ174" s="80"/>
      <c r="AK174" s="96"/>
      <c r="AL174" s="80"/>
      <c r="AM174" s="80"/>
      <c r="AN174" s="81"/>
      <c r="AO174" s="81"/>
      <c r="AP174" s="80"/>
      <c r="AQ174" s="80"/>
      <c r="AR174" s="80"/>
      <c r="AS174" s="82">
        <f t="shared" si="7"/>
        <v>0</v>
      </c>
      <c r="AT174" s="80"/>
      <c r="AU174" s="80"/>
      <c r="AV174" s="80">
        <f>+WPTable[[#This Row],[Total Construction Costs]]-WPTable[[#This Row],[Total State Funding]]-WPTable[[#This Row],[Total District Funding]]-WPTable[[#This Row],[Total Land Acquisition Funding by District or State]]</f>
        <v>0</v>
      </c>
      <c r="AW174" s="80"/>
      <c r="AX174" s="80">
        <f>+WPTable[[#This Row],[Total Construction Costs]]</f>
        <v>0</v>
      </c>
      <c r="AY174" s="73"/>
      <c r="AZ174" s="73"/>
    </row>
    <row r="175" spans="1:52" x14ac:dyDescent="0.3">
      <c r="A175" s="84"/>
      <c r="B175" s="74"/>
      <c r="C175" s="85"/>
      <c r="D175" s="73"/>
      <c r="E175" s="74"/>
      <c r="F175" s="73"/>
      <c r="G175" s="73"/>
      <c r="H175" s="73"/>
      <c r="I175" s="75"/>
      <c r="J175" s="75"/>
      <c r="K175" s="73"/>
      <c r="L175" s="73"/>
      <c r="M175" s="112"/>
      <c r="N175" s="112"/>
      <c r="O175" s="73"/>
      <c r="P175" s="77"/>
      <c r="Q175" s="77"/>
      <c r="R175" s="73"/>
      <c r="S175" s="73"/>
      <c r="T175" s="78"/>
      <c r="U175" s="73"/>
      <c r="V175" s="73"/>
      <c r="W175" s="73"/>
      <c r="X175" s="79"/>
      <c r="Y175" s="79"/>
      <c r="Z175" s="79"/>
      <c r="AA175" s="79"/>
      <c r="AB175" s="79"/>
      <c r="AC175" s="79"/>
      <c r="AD175" s="74"/>
      <c r="AE175" s="80"/>
      <c r="AF175" s="80"/>
      <c r="AG175" s="80"/>
      <c r="AH175" s="80"/>
      <c r="AI175" s="80"/>
      <c r="AJ175" s="80"/>
      <c r="AK175" s="96"/>
      <c r="AL175" s="80"/>
      <c r="AM175" s="80"/>
      <c r="AN175" s="81"/>
      <c r="AO175" s="81"/>
      <c r="AP175" s="80"/>
      <c r="AQ175" s="80"/>
      <c r="AR175" s="80"/>
      <c r="AS175" s="82">
        <f t="shared" si="7"/>
        <v>0</v>
      </c>
      <c r="AT175" s="80"/>
      <c r="AU175" s="80"/>
      <c r="AV175" s="80">
        <f>+WPTable[[#This Row],[Total Construction Costs]]-WPTable[[#This Row],[Total State Funding]]-WPTable[[#This Row],[Total District Funding]]-WPTable[[#This Row],[Total Land Acquisition Funding by District or State]]</f>
        <v>0</v>
      </c>
      <c r="AW175" s="80"/>
      <c r="AX175" s="80">
        <f>+WPTable[[#This Row],[Total Construction Costs]]</f>
        <v>0</v>
      </c>
      <c r="AY175" s="73"/>
      <c r="AZ175" s="73"/>
    </row>
    <row r="176" spans="1:52" x14ac:dyDescent="0.3">
      <c r="A176" s="84"/>
      <c r="B176" s="74"/>
      <c r="C176" s="85"/>
      <c r="D176" s="73"/>
      <c r="E176" s="74"/>
      <c r="F176" s="73"/>
      <c r="G176" s="73"/>
      <c r="H176" s="73"/>
      <c r="I176" s="75"/>
      <c r="J176" s="75"/>
      <c r="K176" s="73"/>
      <c r="L176" s="73"/>
      <c r="M176" s="112"/>
      <c r="N176" s="112"/>
      <c r="O176" s="73"/>
      <c r="P176" s="77"/>
      <c r="Q176" s="77"/>
      <c r="R176" s="73"/>
      <c r="S176" s="73"/>
      <c r="T176" s="78"/>
      <c r="U176" s="73"/>
      <c r="V176" s="73"/>
      <c r="W176" s="73"/>
      <c r="X176" s="79"/>
      <c r="Y176" s="79"/>
      <c r="Z176" s="79"/>
      <c r="AA176" s="79"/>
      <c r="AB176" s="79"/>
      <c r="AC176" s="79"/>
      <c r="AD176" s="74"/>
      <c r="AE176" s="80"/>
      <c r="AF176" s="80"/>
      <c r="AG176" s="80"/>
      <c r="AH176" s="80"/>
      <c r="AI176" s="80"/>
      <c r="AJ176" s="80"/>
      <c r="AK176" s="96"/>
      <c r="AL176" s="80"/>
      <c r="AM176" s="80"/>
      <c r="AN176" s="81"/>
      <c r="AO176" s="81"/>
      <c r="AP176" s="80"/>
      <c r="AQ176" s="80"/>
      <c r="AR176" s="80"/>
      <c r="AS176" s="82">
        <f t="shared" si="7"/>
        <v>0</v>
      </c>
      <c r="AT176" s="80"/>
      <c r="AU176" s="80"/>
      <c r="AV176" s="80">
        <f>+WPTable[[#This Row],[Total Construction Costs]]-WPTable[[#This Row],[Total State Funding]]-WPTable[[#This Row],[Total District Funding]]-WPTable[[#This Row],[Total Land Acquisition Funding by District or State]]</f>
        <v>0</v>
      </c>
      <c r="AW176" s="80"/>
      <c r="AX176" s="80">
        <f>+WPTable[[#This Row],[Total Construction Costs]]</f>
        <v>0</v>
      </c>
      <c r="AY176" s="73"/>
      <c r="AZ176" s="73"/>
    </row>
    <row r="177" spans="1:52" x14ac:dyDescent="0.3">
      <c r="A177" s="84"/>
      <c r="B177" s="74"/>
      <c r="C177" s="85"/>
      <c r="D177" s="73"/>
      <c r="E177" s="74"/>
      <c r="F177" s="73"/>
      <c r="G177" s="73"/>
      <c r="H177" s="73"/>
      <c r="I177" s="75"/>
      <c r="J177" s="75"/>
      <c r="K177" s="73"/>
      <c r="L177" s="73"/>
      <c r="M177" s="112"/>
      <c r="N177" s="112"/>
      <c r="O177" s="73"/>
      <c r="P177" s="77"/>
      <c r="Q177" s="77"/>
      <c r="R177" s="73"/>
      <c r="S177" s="73"/>
      <c r="T177" s="78"/>
      <c r="U177" s="73"/>
      <c r="V177" s="73"/>
      <c r="W177" s="73"/>
      <c r="X177" s="79"/>
      <c r="Y177" s="79"/>
      <c r="Z177" s="79"/>
      <c r="AA177" s="79"/>
      <c r="AB177" s="79"/>
      <c r="AC177" s="79"/>
      <c r="AD177" s="74"/>
      <c r="AE177" s="80"/>
      <c r="AF177" s="80"/>
      <c r="AG177" s="80"/>
      <c r="AH177" s="80"/>
      <c r="AI177" s="80"/>
      <c r="AJ177" s="80"/>
      <c r="AK177" s="96"/>
      <c r="AL177" s="80"/>
      <c r="AM177" s="80"/>
      <c r="AN177" s="81"/>
      <c r="AO177" s="81"/>
      <c r="AP177" s="80"/>
      <c r="AQ177" s="80"/>
      <c r="AR177" s="80"/>
      <c r="AS177" s="82">
        <f>SUM(AP177:AR177)</f>
        <v>0</v>
      </c>
      <c r="AT177" s="80"/>
      <c r="AU177" s="80"/>
      <c r="AV177" s="80">
        <f>+WPTable[[#This Row],[Total Construction Costs]]-WPTable[[#This Row],[Total State Funding]]-WPTable[[#This Row],[Total District Funding]]-WPTable[[#This Row],[Total Land Acquisition Funding by District or State]]</f>
        <v>0</v>
      </c>
      <c r="AW177" s="80"/>
      <c r="AX177" s="80">
        <f>+WPTable[[#This Row],[Total Construction Costs]]</f>
        <v>0</v>
      </c>
      <c r="AY177" s="73"/>
      <c r="AZ177" s="73"/>
    </row>
    <row r="178" spans="1:52" x14ac:dyDescent="0.3">
      <c r="A178" s="84"/>
      <c r="B178" s="74"/>
      <c r="C178" s="85"/>
      <c r="D178" s="73"/>
      <c r="E178" s="74"/>
      <c r="F178" s="73"/>
      <c r="G178" s="73"/>
      <c r="H178" s="73"/>
      <c r="I178" s="75"/>
      <c r="J178" s="75"/>
      <c r="K178" s="73"/>
      <c r="L178" s="73"/>
      <c r="M178" s="112"/>
      <c r="N178" s="112"/>
      <c r="O178" s="73"/>
      <c r="P178" s="77"/>
      <c r="Q178" s="77"/>
      <c r="R178" s="73"/>
      <c r="S178" s="73"/>
      <c r="T178" s="78"/>
      <c r="U178" s="73"/>
      <c r="V178" s="73"/>
      <c r="W178" s="73"/>
      <c r="X178" s="79"/>
      <c r="Y178" s="79"/>
      <c r="Z178" s="79"/>
      <c r="AA178" s="79"/>
      <c r="AB178" s="79"/>
      <c r="AC178" s="79"/>
      <c r="AD178" s="74"/>
      <c r="AE178" s="80"/>
      <c r="AF178" s="80"/>
      <c r="AG178" s="80"/>
      <c r="AH178" s="80"/>
      <c r="AI178" s="80"/>
      <c r="AJ178" s="80"/>
      <c r="AK178" s="96"/>
      <c r="AL178" s="80"/>
      <c r="AM178" s="80"/>
      <c r="AN178" s="81"/>
      <c r="AO178" s="81"/>
      <c r="AP178" s="80"/>
      <c r="AQ178" s="80"/>
      <c r="AR178" s="80"/>
      <c r="AS178" s="82">
        <f t="shared" ref="AS178:AS241" si="8">SUM(AP178:AR178)</f>
        <v>0</v>
      </c>
      <c r="AT178" s="80"/>
      <c r="AU178" s="80"/>
      <c r="AV178" s="80">
        <f>+WPTable[[#This Row],[Total Construction Costs]]-WPTable[[#This Row],[Total State Funding]]-WPTable[[#This Row],[Total District Funding]]-WPTable[[#This Row],[Total Land Acquisition Funding by District or State]]</f>
        <v>0</v>
      </c>
      <c r="AW178" s="80"/>
      <c r="AX178" s="80">
        <f>+WPTable[[#This Row],[Total Construction Costs]]</f>
        <v>0</v>
      </c>
      <c r="AY178" s="73"/>
      <c r="AZ178" s="73"/>
    </row>
    <row r="179" spans="1:52" x14ac:dyDescent="0.3">
      <c r="A179" s="84"/>
      <c r="B179" s="74"/>
      <c r="C179" s="85"/>
      <c r="D179" s="73"/>
      <c r="E179" s="74"/>
      <c r="F179" s="73"/>
      <c r="G179" s="73"/>
      <c r="H179" s="73"/>
      <c r="I179" s="75"/>
      <c r="J179" s="75"/>
      <c r="K179" s="73"/>
      <c r="L179" s="73"/>
      <c r="M179" s="112"/>
      <c r="N179" s="112"/>
      <c r="O179" s="73"/>
      <c r="P179" s="77"/>
      <c r="Q179" s="77"/>
      <c r="R179" s="73"/>
      <c r="S179" s="73"/>
      <c r="T179" s="78"/>
      <c r="U179" s="73"/>
      <c r="V179" s="73"/>
      <c r="W179" s="73"/>
      <c r="X179" s="79"/>
      <c r="Y179" s="79"/>
      <c r="Z179" s="79"/>
      <c r="AA179" s="79"/>
      <c r="AB179" s="79"/>
      <c r="AC179" s="79"/>
      <c r="AD179" s="74"/>
      <c r="AE179" s="80"/>
      <c r="AF179" s="80"/>
      <c r="AG179" s="80"/>
      <c r="AH179" s="80"/>
      <c r="AI179" s="80"/>
      <c r="AJ179" s="80"/>
      <c r="AK179" s="96"/>
      <c r="AL179" s="80"/>
      <c r="AM179" s="80"/>
      <c r="AN179" s="81"/>
      <c r="AO179" s="81"/>
      <c r="AP179" s="80"/>
      <c r="AQ179" s="80"/>
      <c r="AR179" s="80"/>
      <c r="AS179" s="82">
        <f t="shared" si="8"/>
        <v>0</v>
      </c>
      <c r="AT179" s="80"/>
      <c r="AU179" s="80"/>
      <c r="AV179" s="80">
        <f>+WPTable[[#This Row],[Total Construction Costs]]-WPTable[[#This Row],[Total State Funding]]-WPTable[[#This Row],[Total District Funding]]-WPTable[[#This Row],[Total Land Acquisition Funding by District or State]]</f>
        <v>0</v>
      </c>
      <c r="AW179" s="80"/>
      <c r="AX179" s="80">
        <f>+WPTable[[#This Row],[Total Construction Costs]]</f>
        <v>0</v>
      </c>
      <c r="AY179" s="73"/>
      <c r="AZ179" s="73"/>
    </row>
    <row r="180" spans="1:52" x14ac:dyDescent="0.3">
      <c r="A180" s="84"/>
      <c r="B180" s="74"/>
      <c r="C180" s="85"/>
      <c r="D180" s="73"/>
      <c r="E180" s="74"/>
      <c r="F180" s="73"/>
      <c r="G180" s="73"/>
      <c r="H180" s="73"/>
      <c r="I180" s="75"/>
      <c r="J180" s="75"/>
      <c r="K180" s="73"/>
      <c r="L180" s="73"/>
      <c r="M180" s="112"/>
      <c r="N180" s="112"/>
      <c r="O180" s="73"/>
      <c r="P180" s="77"/>
      <c r="Q180" s="77"/>
      <c r="R180" s="73"/>
      <c r="S180" s="73"/>
      <c r="T180" s="78"/>
      <c r="U180" s="73"/>
      <c r="V180" s="73"/>
      <c r="W180" s="73"/>
      <c r="X180" s="79"/>
      <c r="Y180" s="79"/>
      <c r="Z180" s="79"/>
      <c r="AA180" s="79"/>
      <c r="AB180" s="79"/>
      <c r="AC180" s="79"/>
      <c r="AD180" s="74"/>
      <c r="AE180" s="80"/>
      <c r="AF180" s="80"/>
      <c r="AG180" s="80"/>
      <c r="AH180" s="80"/>
      <c r="AI180" s="80"/>
      <c r="AJ180" s="80"/>
      <c r="AK180" s="96"/>
      <c r="AL180" s="80"/>
      <c r="AM180" s="80"/>
      <c r="AN180" s="81"/>
      <c r="AO180" s="81"/>
      <c r="AP180" s="80"/>
      <c r="AQ180" s="80"/>
      <c r="AR180" s="80"/>
      <c r="AS180" s="82">
        <f t="shared" si="8"/>
        <v>0</v>
      </c>
      <c r="AT180" s="80"/>
      <c r="AU180" s="80"/>
      <c r="AV180" s="80">
        <f>+WPTable[[#This Row],[Total Construction Costs]]-WPTable[[#This Row],[Total State Funding]]-WPTable[[#This Row],[Total District Funding]]-WPTable[[#This Row],[Total Land Acquisition Funding by District or State]]</f>
        <v>0</v>
      </c>
      <c r="AW180" s="80"/>
      <c r="AX180" s="80">
        <f>+WPTable[[#This Row],[Total Construction Costs]]</f>
        <v>0</v>
      </c>
      <c r="AY180" s="73"/>
      <c r="AZ180" s="73"/>
    </row>
    <row r="181" spans="1:52" x14ac:dyDescent="0.3">
      <c r="A181" s="84"/>
      <c r="B181" s="74"/>
      <c r="C181" s="85"/>
      <c r="D181" s="73"/>
      <c r="E181" s="74"/>
      <c r="F181" s="73"/>
      <c r="G181" s="73"/>
      <c r="H181" s="73"/>
      <c r="I181" s="75"/>
      <c r="J181" s="75"/>
      <c r="K181" s="73"/>
      <c r="L181" s="73"/>
      <c r="M181" s="112"/>
      <c r="N181" s="112"/>
      <c r="O181" s="73"/>
      <c r="P181" s="77"/>
      <c r="Q181" s="77"/>
      <c r="R181" s="73"/>
      <c r="S181" s="73"/>
      <c r="T181" s="78"/>
      <c r="U181" s="73"/>
      <c r="V181" s="73"/>
      <c r="W181" s="73"/>
      <c r="X181" s="79"/>
      <c r="Y181" s="79"/>
      <c r="Z181" s="79"/>
      <c r="AA181" s="79"/>
      <c r="AB181" s="79"/>
      <c r="AC181" s="79"/>
      <c r="AD181" s="74"/>
      <c r="AE181" s="80"/>
      <c r="AF181" s="80"/>
      <c r="AG181" s="80"/>
      <c r="AH181" s="80"/>
      <c r="AI181" s="80"/>
      <c r="AJ181" s="80"/>
      <c r="AK181" s="96"/>
      <c r="AL181" s="80"/>
      <c r="AM181" s="80"/>
      <c r="AN181" s="81"/>
      <c r="AO181" s="81"/>
      <c r="AP181" s="80"/>
      <c r="AQ181" s="80"/>
      <c r="AR181" s="80"/>
      <c r="AS181" s="82">
        <f t="shared" si="8"/>
        <v>0</v>
      </c>
      <c r="AT181" s="80"/>
      <c r="AU181" s="80"/>
      <c r="AV181" s="80">
        <f>+WPTable[[#This Row],[Total Construction Costs]]-WPTable[[#This Row],[Total State Funding]]-WPTable[[#This Row],[Total District Funding]]-WPTable[[#This Row],[Total Land Acquisition Funding by District or State]]</f>
        <v>0</v>
      </c>
      <c r="AW181" s="80"/>
      <c r="AX181" s="80">
        <f>+WPTable[[#This Row],[Total Construction Costs]]</f>
        <v>0</v>
      </c>
      <c r="AY181" s="73"/>
      <c r="AZ181" s="73"/>
    </row>
    <row r="182" spans="1:52" x14ac:dyDescent="0.3">
      <c r="A182" s="84"/>
      <c r="B182" s="74"/>
      <c r="C182" s="85"/>
      <c r="D182" s="73"/>
      <c r="E182" s="74"/>
      <c r="F182" s="73"/>
      <c r="G182" s="73"/>
      <c r="H182" s="73"/>
      <c r="I182" s="75"/>
      <c r="J182" s="75"/>
      <c r="K182" s="73"/>
      <c r="L182" s="73"/>
      <c r="M182" s="112"/>
      <c r="N182" s="112"/>
      <c r="O182" s="73"/>
      <c r="P182" s="77"/>
      <c r="Q182" s="77"/>
      <c r="R182" s="73"/>
      <c r="S182" s="73"/>
      <c r="T182" s="78"/>
      <c r="U182" s="73"/>
      <c r="V182" s="73"/>
      <c r="W182" s="73"/>
      <c r="X182" s="79"/>
      <c r="Y182" s="79"/>
      <c r="Z182" s="79"/>
      <c r="AA182" s="79"/>
      <c r="AB182" s="79"/>
      <c r="AC182" s="79"/>
      <c r="AD182" s="74"/>
      <c r="AE182" s="80"/>
      <c r="AF182" s="80"/>
      <c r="AG182" s="80"/>
      <c r="AH182" s="80"/>
      <c r="AI182" s="80"/>
      <c r="AJ182" s="80"/>
      <c r="AK182" s="96"/>
      <c r="AL182" s="80"/>
      <c r="AM182" s="80"/>
      <c r="AN182" s="81"/>
      <c r="AO182" s="81"/>
      <c r="AP182" s="80"/>
      <c r="AQ182" s="80"/>
      <c r="AR182" s="80"/>
      <c r="AS182" s="82">
        <f t="shared" si="8"/>
        <v>0</v>
      </c>
      <c r="AT182" s="80"/>
      <c r="AU182" s="80"/>
      <c r="AV182" s="80">
        <f>+WPTable[[#This Row],[Total Construction Costs]]-WPTable[[#This Row],[Total State Funding]]-WPTable[[#This Row],[Total District Funding]]-WPTable[[#This Row],[Total Land Acquisition Funding by District or State]]</f>
        <v>0</v>
      </c>
      <c r="AW182" s="80"/>
      <c r="AX182" s="80">
        <f>+WPTable[[#This Row],[Total Construction Costs]]</f>
        <v>0</v>
      </c>
      <c r="AY182" s="73"/>
      <c r="AZ182" s="73"/>
    </row>
    <row r="183" spans="1:52" x14ac:dyDescent="0.3">
      <c r="A183" s="84"/>
      <c r="B183" s="74"/>
      <c r="C183" s="85"/>
      <c r="D183" s="73"/>
      <c r="E183" s="74"/>
      <c r="F183" s="73"/>
      <c r="G183" s="73"/>
      <c r="H183" s="73"/>
      <c r="I183" s="75"/>
      <c r="J183" s="75"/>
      <c r="K183" s="73"/>
      <c r="L183" s="73"/>
      <c r="M183" s="112"/>
      <c r="N183" s="112"/>
      <c r="O183" s="73"/>
      <c r="P183" s="77"/>
      <c r="Q183" s="77"/>
      <c r="R183" s="73"/>
      <c r="S183" s="73"/>
      <c r="T183" s="78"/>
      <c r="U183" s="73"/>
      <c r="V183" s="73"/>
      <c r="W183" s="73"/>
      <c r="X183" s="79"/>
      <c r="Y183" s="79"/>
      <c r="Z183" s="79"/>
      <c r="AA183" s="79"/>
      <c r="AB183" s="79"/>
      <c r="AC183" s="79"/>
      <c r="AD183" s="74"/>
      <c r="AE183" s="80"/>
      <c r="AF183" s="80"/>
      <c r="AG183" s="80"/>
      <c r="AH183" s="80"/>
      <c r="AI183" s="80"/>
      <c r="AJ183" s="80"/>
      <c r="AK183" s="96"/>
      <c r="AL183" s="80"/>
      <c r="AM183" s="80"/>
      <c r="AN183" s="81"/>
      <c r="AO183" s="81"/>
      <c r="AP183" s="80"/>
      <c r="AQ183" s="80"/>
      <c r="AR183" s="80"/>
      <c r="AS183" s="82">
        <f t="shared" si="8"/>
        <v>0</v>
      </c>
      <c r="AT183" s="80"/>
      <c r="AU183" s="80"/>
      <c r="AV183" s="80">
        <f>+WPTable[[#This Row],[Total Construction Costs]]-WPTable[[#This Row],[Total State Funding]]-WPTable[[#This Row],[Total District Funding]]-WPTable[[#This Row],[Total Land Acquisition Funding by District or State]]</f>
        <v>0</v>
      </c>
      <c r="AW183" s="80"/>
      <c r="AX183" s="80">
        <f>+WPTable[[#This Row],[Total Construction Costs]]</f>
        <v>0</v>
      </c>
      <c r="AY183" s="73"/>
      <c r="AZ183" s="73"/>
    </row>
    <row r="184" spans="1:52" x14ac:dyDescent="0.3">
      <c r="A184" s="84"/>
      <c r="B184" s="74"/>
      <c r="C184" s="85"/>
      <c r="D184" s="73"/>
      <c r="E184" s="74"/>
      <c r="F184" s="73"/>
      <c r="G184" s="73"/>
      <c r="H184" s="73"/>
      <c r="I184" s="75"/>
      <c r="J184" s="75"/>
      <c r="K184" s="73"/>
      <c r="L184" s="73"/>
      <c r="M184" s="112"/>
      <c r="N184" s="112"/>
      <c r="O184" s="73"/>
      <c r="P184" s="77"/>
      <c r="Q184" s="77"/>
      <c r="R184" s="73"/>
      <c r="S184" s="73"/>
      <c r="T184" s="78"/>
      <c r="U184" s="73"/>
      <c r="V184" s="73"/>
      <c r="W184" s="73"/>
      <c r="X184" s="79"/>
      <c r="Y184" s="79"/>
      <c r="Z184" s="79"/>
      <c r="AA184" s="79"/>
      <c r="AB184" s="79"/>
      <c r="AC184" s="79"/>
      <c r="AD184" s="74"/>
      <c r="AE184" s="80"/>
      <c r="AF184" s="80"/>
      <c r="AG184" s="80"/>
      <c r="AH184" s="80"/>
      <c r="AI184" s="80"/>
      <c r="AJ184" s="80"/>
      <c r="AK184" s="96"/>
      <c r="AL184" s="80"/>
      <c r="AM184" s="80"/>
      <c r="AN184" s="81"/>
      <c r="AO184" s="81"/>
      <c r="AP184" s="80"/>
      <c r="AQ184" s="80"/>
      <c r="AR184" s="80"/>
      <c r="AS184" s="82">
        <f t="shared" si="8"/>
        <v>0</v>
      </c>
      <c r="AT184" s="80"/>
      <c r="AU184" s="80"/>
      <c r="AV184" s="80">
        <f>+WPTable[[#This Row],[Total Construction Costs]]-WPTable[[#This Row],[Total State Funding]]-WPTable[[#This Row],[Total District Funding]]-WPTable[[#This Row],[Total Land Acquisition Funding by District or State]]</f>
        <v>0</v>
      </c>
      <c r="AW184" s="80"/>
      <c r="AX184" s="80">
        <f>+WPTable[[#This Row],[Total Construction Costs]]</f>
        <v>0</v>
      </c>
      <c r="AY184" s="73"/>
      <c r="AZ184" s="73"/>
    </row>
    <row r="185" spans="1:52" x14ac:dyDescent="0.3">
      <c r="A185" s="84"/>
      <c r="B185" s="74"/>
      <c r="C185" s="85"/>
      <c r="D185" s="73"/>
      <c r="E185" s="74"/>
      <c r="F185" s="73"/>
      <c r="G185" s="73"/>
      <c r="H185" s="73"/>
      <c r="I185" s="75"/>
      <c r="J185" s="75"/>
      <c r="K185" s="73"/>
      <c r="L185" s="73"/>
      <c r="M185" s="112"/>
      <c r="N185" s="112"/>
      <c r="O185" s="73"/>
      <c r="P185" s="77"/>
      <c r="Q185" s="77"/>
      <c r="R185" s="73"/>
      <c r="S185" s="73"/>
      <c r="T185" s="78"/>
      <c r="U185" s="73"/>
      <c r="V185" s="73"/>
      <c r="W185" s="73"/>
      <c r="X185" s="79"/>
      <c r="Y185" s="79"/>
      <c r="Z185" s="79"/>
      <c r="AA185" s="79"/>
      <c r="AB185" s="79"/>
      <c r="AC185" s="79"/>
      <c r="AD185" s="74"/>
      <c r="AE185" s="80"/>
      <c r="AF185" s="80"/>
      <c r="AG185" s="80"/>
      <c r="AH185" s="80"/>
      <c r="AI185" s="80"/>
      <c r="AJ185" s="80"/>
      <c r="AK185" s="96"/>
      <c r="AL185" s="80"/>
      <c r="AM185" s="80"/>
      <c r="AN185" s="81"/>
      <c r="AO185" s="81"/>
      <c r="AP185" s="80"/>
      <c r="AQ185" s="80"/>
      <c r="AR185" s="80"/>
      <c r="AS185" s="82">
        <f t="shared" si="8"/>
        <v>0</v>
      </c>
      <c r="AT185" s="80"/>
      <c r="AU185" s="80"/>
      <c r="AV185" s="80">
        <f>+WPTable[[#This Row],[Total Construction Costs]]-WPTable[[#This Row],[Total State Funding]]-WPTable[[#This Row],[Total District Funding]]-WPTable[[#This Row],[Total Land Acquisition Funding by District or State]]</f>
        <v>0</v>
      </c>
      <c r="AW185" s="80"/>
      <c r="AX185" s="80">
        <f>+WPTable[[#This Row],[Total Construction Costs]]</f>
        <v>0</v>
      </c>
      <c r="AY185" s="73"/>
      <c r="AZ185" s="73"/>
    </row>
    <row r="186" spans="1:52" x14ac:dyDescent="0.3">
      <c r="A186" s="84"/>
      <c r="B186" s="74"/>
      <c r="C186" s="85"/>
      <c r="D186" s="73"/>
      <c r="E186" s="74"/>
      <c r="F186" s="73"/>
      <c r="G186" s="73"/>
      <c r="H186" s="73"/>
      <c r="I186" s="75"/>
      <c r="J186" s="75"/>
      <c r="K186" s="73"/>
      <c r="L186" s="73"/>
      <c r="M186" s="112"/>
      <c r="N186" s="112"/>
      <c r="O186" s="73"/>
      <c r="P186" s="77"/>
      <c r="Q186" s="77"/>
      <c r="R186" s="73"/>
      <c r="S186" s="73"/>
      <c r="T186" s="78"/>
      <c r="U186" s="73"/>
      <c r="V186" s="73"/>
      <c r="W186" s="73"/>
      <c r="X186" s="79"/>
      <c r="Y186" s="79"/>
      <c r="Z186" s="79"/>
      <c r="AA186" s="79"/>
      <c r="AB186" s="79"/>
      <c r="AC186" s="79"/>
      <c r="AD186" s="74"/>
      <c r="AE186" s="80"/>
      <c r="AF186" s="80"/>
      <c r="AG186" s="80"/>
      <c r="AH186" s="80"/>
      <c r="AI186" s="80"/>
      <c r="AJ186" s="80"/>
      <c r="AK186" s="96"/>
      <c r="AL186" s="80"/>
      <c r="AM186" s="80"/>
      <c r="AN186" s="81"/>
      <c r="AO186" s="81"/>
      <c r="AP186" s="80"/>
      <c r="AQ186" s="80"/>
      <c r="AR186" s="80"/>
      <c r="AS186" s="82">
        <f t="shared" si="8"/>
        <v>0</v>
      </c>
      <c r="AT186" s="80"/>
      <c r="AU186" s="80"/>
      <c r="AV186" s="80">
        <f>+WPTable[[#This Row],[Total Construction Costs]]-WPTable[[#This Row],[Total State Funding]]-WPTable[[#This Row],[Total District Funding]]-WPTable[[#This Row],[Total Land Acquisition Funding by District or State]]</f>
        <v>0</v>
      </c>
      <c r="AW186" s="80"/>
      <c r="AX186" s="80">
        <f>+WPTable[[#This Row],[Total Construction Costs]]</f>
        <v>0</v>
      </c>
      <c r="AY186" s="73"/>
      <c r="AZ186" s="73"/>
    </row>
    <row r="187" spans="1:52" x14ac:dyDescent="0.3">
      <c r="A187" s="84"/>
      <c r="B187" s="74"/>
      <c r="C187" s="85"/>
      <c r="D187" s="73"/>
      <c r="E187" s="74"/>
      <c r="F187" s="73"/>
      <c r="G187" s="73"/>
      <c r="H187" s="73"/>
      <c r="I187" s="75"/>
      <c r="J187" s="75"/>
      <c r="K187" s="73"/>
      <c r="L187" s="73"/>
      <c r="M187" s="112"/>
      <c r="N187" s="112"/>
      <c r="O187" s="73"/>
      <c r="P187" s="77"/>
      <c r="Q187" s="77"/>
      <c r="R187" s="73"/>
      <c r="S187" s="73"/>
      <c r="T187" s="78"/>
      <c r="U187" s="73"/>
      <c r="V187" s="73"/>
      <c r="W187" s="73"/>
      <c r="X187" s="79"/>
      <c r="Y187" s="79"/>
      <c r="Z187" s="79"/>
      <c r="AA187" s="79"/>
      <c r="AB187" s="79"/>
      <c r="AC187" s="79"/>
      <c r="AD187" s="74"/>
      <c r="AE187" s="80"/>
      <c r="AF187" s="80"/>
      <c r="AG187" s="80"/>
      <c r="AH187" s="80"/>
      <c r="AI187" s="80"/>
      <c r="AJ187" s="80"/>
      <c r="AK187" s="96"/>
      <c r="AL187" s="80"/>
      <c r="AM187" s="80"/>
      <c r="AN187" s="81"/>
      <c r="AO187" s="81"/>
      <c r="AP187" s="80"/>
      <c r="AQ187" s="80"/>
      <c r="AR187" s="80"/>
      <c r="AS187" s="82">
        <f t="shared" si="8"/>
        <v>0</v>
      </c>
      <c r="AT187" s="80"/>
      <c r="AU187" s="80"/>
      <c r="AV187" s="80">
        <f>+WPTable[[#This Row],[Total Construction Costs]]-WPTable[[#This Row],[Total State Funding]]-WPTable[[#This Row],[Total District Funding]]-WPTable[[#This Row],[Total Land Acquisition Funding by District or State]]</f>
        <v>0</v>
      </c>
      <c r="AW187" s="80"/>
      <c r="AX187" s="80">
        <f>+WPTable[[#This Row],[Total Construction Costs]]</f>
        <v>0</v>
      </c>
      <c r="AY187" s="73"/>
      <c r="AZ187" s="73"/>
    </row>
    <row r="188" spans="1:52" x14ac:dyDescent="0.3">
      <c r="A188" s="84"/>
      <c r="B188" s="74"/>
      <c r="C188" s="85"/>
      <c r="D188" s="73"/>
      <c r="E188" s="74"/>
      <c r="F188" s="73"/>
      <c r="G188" s="73"/>
      <c r="H188" s="73"/>
      <c r="I188" s="75"/>
      <c r="J188" s="75"/>
      <c r="K188" s="73"/>
      <c r="L188" s="73"/>
      <c r="M188" s="112"/>
      <c r="N188" s="112"/>
      <c r="O188" s="73"/>
      <c r="P188" s="77"/>
      <c r="Q188" s="77"/>
      <c r="R188" s="73"/>
      <c r="S188" s="73"/>
      <c r="T188" s="78"/>
      <c r="U188" s="73"/>
      <c r="V188" s="73"/>
      <c r="W188" s="73"/>
      <c r="X188" s="79"/>
      <c r="Y188" s="79"/>
      <c r="Z188" s="79"/>
      <c r="AA188" s="79"/>
      <c r="AB188" s="79"/>
      <c r="AC188" s="79"/>
      <c r="AD188" s="74"/>
      <c r="AE188" s="80"/>
      <c r="AF188" s="80"/>
      <c r="AG188" s="80"/>
      <c r="AH188" s="80"/>
      <c r="AI188" s="80"/>
      <c r="AJ188" s="80"/>
      <c r="AK188" s="96"/>
      <c r="AL188" s="80"/>
      <c r="AM188" s="80"/>
      <c r="AN188" s="81"/>
      <c r="AO188" s="81"/>
      <c r="AP188" s="80"/>
      <c r="AQ188" s="80"/>
      <c r="AR188" s="80"/>
      <c r="AS188" s="82">
        <f t="shared" si="8"/>
        <v>0</v>
      </c>
      <c r="AT188" s="80"/>
      <c r="AU188" s="80"/>
      <c r="AV188" s="80">
        <f>+WPTable[[#This Row],[Total Construction Costs]]-WPTable[[#This Row],[Total State Funding]]-WPTable[[#This Row],[Total District Funding]]-WPTable[[#This Row],[Total Land Acquisition Funding by District or State]]</f>
        <v>0</v>
      </c>
      <c r="AW188" s="80"/>
      <c r="AX188" s="80">
        <f>+WPTable[[#This Row],[Total Construction Costs]]</f>
        <v>0</v>
      </c>
      <c r="AY188" s="73"/>
      <c r="AZ188" s="73"/>
    </row>
    <row r="189" spans="1:52" x14ac:dyDescent="0.3">
      <c r="A189" s="84"/>
      <c r="B189" s="74"/>
      <c r="C189" s="85"/>
      <c r="D189" s="73"/>
      <c r="E189" s="74"/>
      <c r="F189" s="73"/>
      <c r="G189" s="73"/>
      <c r="H189" s="73"/>
      <c r="I189" s="75"/>
      <c r="J189" s="75"/>
      <c r="K189" s="73"/>
      <c r="L189" s="73"/>
      <c r="M189" s="112"/>
      <c r="N189" s="112"/>
      <c r="O189" s="73"/>
      <c r="P189" s="77"/>
      <c r="Q189" s="77"/>
      <c r="R189" s="73"/>
      <c r="S189" s="73"/>
      <c r="T189" s="78"/>
      <c r="U189" s="73"/>
      <c r="V189" s="73"/>
      <c r="W189" s="73"/>
      <c r="X189" s="79"/>
      <c r="Y189" s="79"/>
      <c r="Z189" s="79"/>
      <c r="AA189" s="79"/>
      <c r="AB189" s="79"/>
      <c r="AC189" s="79"/>
      <c r="AD189" s="74"/>
      <c r="AE189" s="80"/>
      <c r="AF189" s="80"/>
      <c r="AG189" s="80"/>
      <c r="AH189" s="80"/>
      <c r="AI189" s="80"/>
      <c r="AJ189" s="80"/>
      <c r="AK189" s="96"/>
      <c r="AL189" s="80"/>
      <c r="AM189" s="80"/>
      <c r="AN189" s="81"/>
      <c r="AO189" s="81"/>
      <c r="AP189" s="80"/>
      <c r="AQ189" s="80"/>
      <c r="AR189" s="80"/>
      <c r="AS189" s="82">
        <f t="shared" si="8"/>
        <v>0</v>
      </c>
      <c r="AT189" s="80"/>
      <c r="AU189" s="80"/>
      <c r="AV189" s="80">
        <f>+WPTable[[#This Row],[Total Construction Costs]]-WPTable[[#This Row],[Total State Funding]]-WPTable[[#This Row],[Total District Funding]]-WPTable[[#This Row],[Total Land Acquisition Funding by District or State]]</f>
        <v>0</v>
      </c>
      <c r="AW189" s="80"/>
      <c r="AX189" s="80">
        <f>+WPTable[[#This Row],[Total Construction Costs]]</f>
        <v>0</v>
      </c>
      <c r="AY189" s="73"/>
      <c r="AZ189" s="73"/>
    </row>
    <row r="190" spans="1:52" x14ac:dyDescent="0.3">
      <c r="A190" s="84"/>
      <c r="B190" s="74"/>
      <c r="C190" s="85"/>
      <c r="D190" s="73"/>
      <c r="E190" s="74"/>
      <c r="F190" s="73"/>
      <c r="G190" s="73"/>
      <c r="H190" s="73"/>
      <c r="I190" s="75"/>
      <c r="J190" s="75"/>
      <c r="K190" s="73"/>
      <c r="L190" s="73"/>
      <c r="M190" s="112"/>
      <c r="N190" s="112"/>
      <c r="O190" s="73"/>
      <c r="P190" s="77"/>
      <c r="Q190" s="77"/>
      <c r="R190" s="73"/>
      <c r="S190" s="73"/>
      <c r="T190" s="78"/>
      <c r="U190" s="73"/>
      <c r="V190" s="73"/>
      <c r="W190" s="73"/>
      <c r="X190" s="79"/>
      <c r="Y190" s="79"/>
      <c r="Z190" s="79"/>
      <c r="AA190" s="79"/>
      <c r="AB190" s="79"/>
      <c r="AC190" s="79"/>
      <c r="AD190" s="74"/>
      <c r="AE190" s="80"/>
      <c r="AF190" s="80"/>
      <c r="AG190" s="80"/>
      <c r="AH190" s="80"/>
      <c r="AI190" s="80"/>
      <c r="AJ190" s="80"/>
      <c r="AK190" s="96"/>
      <c r="AL190" s="80"/>
      <c r="AM190" s="80"/>
      <c r="AN190" s="81"/>
      <c r="AO190" s="81"/>
      <c r="AP190" s="80"/>
      <c r="AQ190" s="80"/>
      <c r="AR190" s="80"/>
      <c r="AS190" s="82">
        <f t="shared" si="8"/>
        <v>0</v>
      </c>
      <c r="AT190" s="80"/>
      <c r="AU190" s="80"/>
      <c r="AV190" s="80">
        <f>+WPTable[[#This Row],[Total Construction Costs]]-WPTable[[#This Row],[Total State Funding]]-WPTable[[#This Row],[Total District Funding]]-WPTable[[#This Row],[Total Land Acquisition Funding by District or State]]</f>
        <v>0</v>
      </c>
      <c r="AW190" s="80"/>
      <c r="AX190" s="80">
        <f>+WPTable[[#This Row],[Total Construction Costs]]</f>
        <v>0</v>
      </c>
      <c r="AY190" s="73"/>
      <c r="AZ190" s="73"/>
    </row>
    <row r="191" spans="1:52" x14ac:dyDescent="0.3">
      <c r="A191" s="84"/>
      <c r="B191" s="74"/>
      <c r="C191" s="85"/>
      <c r="D191" s="73"/>
      <c r="E191" s="74"/>
      <c r="F191" s="73"/>
      <c r="G191" s="73"/>
      <c r="H191" s="73"/>
      <c r="I191" s="75"/>
      <c r="J191" s="75"/>
      <c r="K191" s="73"/>
      <c r="L191" s="73"/>
      <c r="M191" s="112"/>
      <c r="N191" s="112"/>
      <c r="O191" s="73"/>
      <c r="P191" s="77"/>
      <c r="Q191" s="77"/>
      <c r="R191" s="73"/>
      <c r="S191" s="73"/>
      <c r="T191" s="78"/>
      <c r="U191" s="73"/>
      <c r="V191" s="73"/>
      <c r="W191" s="73"/>
      <c r="X191" s="79"/>
      <c r="Y191" s="79"/>
      <c r="Z191" s="79"/>
      <c r="AA191" s="79"/>
      <c r="AB191" s="79"/>
      <c r="AC191" s="79"/>
      <c r="AD191" s="74"/>
      <c r="AE191" s="80"/>
      <c r="AF191" s="80"/>
      <c r="AG191" s="80"/>
      <c r="AH191" s="80"/>
      <c r="AI191" s="80"/>
      <c r="AJ191" s="80"/>
      <c r="AK191" s="96"/>
      <c r="AL191" s="80"/>
      <c r="AM191" s="80"/>
      <c r="AN191" s="81"/>
      <c r="AO191" s="81"/>
      <c r="AP191" s="80"/>
      <c r="AQ191" s="80"/>
      <c r="AR191" s="80"/>
      <c r="AS191" s="82">
        <f t="shared" si="8"/>
        <v>0</v>
      </c>
      <c r="AT191" s="80"/>
      <c r="AU191" s="80"/>
      <c r="AV191" s="80">
        <f>+WPTable[[#This Row],[Total Construction Costs]]-WPTable[[#This Row],[Total State Funding]]-WPTable[[#This Row],[Total District Funding]]-WPTable[[#This Row],[Total Land Acquisition Funding by District or State]]</f>
        <v>0</v>
      </c>
      <c r="AW191" s="80"/>
      <c r="AX191" s="80">
        <f>+WPTable[[#This Row],[Total Construction Costs]]</f>
        <v>0</v>
      </c>
      <c r="AY191" s="73"/>
      <c r="AZ191" s="73"/>
    </row>
    <row r="192" spans="1:52" x14ac:dyDescent="0.3">
      <c r="A192" s="84"/>
      <c r="B192" s="74"/>
      <c r="C192" s="85"/>
      <c r="D192" s="73"/>
      <c r="E192" s="74"/>
      <c r="F192" s="73"/>
      <c r="G192" s="73"/>
      <c r="H192" s="73"/>
      <c r="I192" s="75"/>
      <c r="J192" s="75"/>
      <c r="K192" s="73"/>
      <c r="L192" s="73"/>
      <c r="M192" s="112"/>
      <c r="N192" s="112"/>
      <c r="O192" s="73"/>
      <c r="P192" s="77"/>
      <c r="Q192" s="77"/>
      <c r="R192" s="73"/>
      <c r="S192" s="73"/>
      <c r="T192" s="78"/>
      <c r="U192" s="73"/>
      <c r="V192" s="73"/>
      <c r="W192" s="73"/>
      <c r="X192" s="79"/>
      <c r="Y192" s="79"/>
      <c r="Z192" s="79"/>
      <c r="AA192" s="79"/>
      <c r="AB192" s="79"/>
      <c r="AC192" s="79"/>
      <c r="AD192" s="74"/>
      <c r="AE192" s="80"/>
      <c r="AF192" s="80"/>
      <c r="AG192" s="80"/>
      <c r="AH192" s="80"/>
      <c r="AI192" s="80"/>
      <c r="AJ192" s="80"/>
      <c r="AK192" s="96"/>
      <c r="AL192" s="80"/>
      <c r="AM192" s="80"/>
      <c r="AN192" s="81"/>
      <c r="AO192" s="81"/>
      <c r="AP192" s="80"/>
      <c r="AQ192" s="80"/>
      <c r="AR192" s="80"/>
      <c r="AS192" s="82">
        <f t="shared" si="8"/>
        <v>0</v>
      </c>
      <c r="AT192" s="80"/>
      <c r="AU192" s="80"/>
      <c r="AV192" s="80">
        <f>+WPTable[[#This Row],[Total Construction Costs]]-WPTable[[#This Row],[Total State Funding]]-WPTable[[#This Row],[Total District Funding]]-WPTable[[#This Row],[Total Land Acquisition Funding by District or State]]</f>
        <v>0</v>
      </c>
      <c r="AW192" s="80"/>
      <c r="AX192" s="80">
        <f>+WPTable[[#This Row],[Total Construction Costs]]</f>
        <v>0</v>
      </c>
      <c r="AY192" s="73"/>
      <c r="AZ192" s="73"/>
    </row>
    <row r="193" spans="1:52" x14ac:dyDescent="0.3">
      <c r="A193" s="84"/>
      <c r="B193" s="74"/>
      <c r="C193" s="85"/>
      <c r="D193" s="73"/>
      <c r="E193" s="74"/>
      <c r="F193" s="73"/>
      <c r="G193" s="73"/>
      <c r="H193" s="73"/>
      <c r="I193" s="75"/>
      <c r="J193" s="75"/>
      <c r="K193" s="73"/>
      <c r="L193" s="73"/>
      <c r="M193" s="112"/>
      <c r="N193" s="112"/>
      <c r="O193" s="73"/>
      <c r="P193" s="77"/>
      <c r="Q193" s="77"/>
      <c r="R193" s="73"/>
      <c r="S193" s="73"/>
      <c r="T193" s="78"/>
      <c r="U193" s="73"/>
      <c r="V193" s="73"/>
      <c r="W193" s="73"/>
      <c r="X193" s="79"/>
      <c r="Y193" s="79"/>
      <c r="Z193" s="79"/>
      <c r="AA193" s="79"/>
      <c r="AB193" s="79"/>
      <c r="AC193" s="79"/>
      <c r="AD193" s="74"/>
      <c r="AE193" s="80"/>
      <c r="AF193" s="80"/>
      <c r="AG193" s="80"/>
      <c r="AH193" s="80"/>
      <c r="AI193" s="80"/>
      <c r="AJ193" s="80"/>
      <c r="AK193" s="96"/>
      <c r="AL193" s="80"/>
      <c r="AM193" s="80"/>
      <c r="AN193" s="81"/>
      <c r="AO193" s="81"/>
      <c r="AP193" s="80"/>
      <c r="AQ193" s="80"/>
      <c r="AR193" s="80"/>
      <c r="AS193" s="82">
        <f t="shared" si="8"/>
        <v>0</v>
      </c>
      <c r="AT193" s="80"/>
      <c r="AU193" s="80"/>
      <c r="AV193" s="80">
        <f>+WPTable[[#This Row],[Total Construction Costs]]-WPTable[[#This Row],[Total State Funding]]-WPTable[[#This Row],[Total District Funding]]-WPTable[[#This Row],[Total Land Acquisition Funding by District or State]]</f>
        <v>0</v>
      </c>
      <c r="AW193" s="80"/>
      <c r="AX193" s="80">
        <f>+WPTable[[#This Row],[Total Construction Costs]]</f>
        <v>0</v>
      </c>
      <c r="AY193" s="73"/>
      <c r="AZ193" s="73"/>
    </row>
    <row r="194" spans="1:52" x14ac:dyDescent="0.3">
      <c r="A194" s="84"/>
      <c r="B194" s="74"/>
      <c r="C194" s="85"/>
      <c r="D194" s="73"/>
      <c r="E194" s="74"/>
      <c r="F194" s="73"/>
      <c r="G194" s="73"/>
      <c r="H194" s="73"/>
      <c r="I194" s="75"/>
      <c r="J194" s="75"/>
      <c r="K194" s="73"/>
      <c r="L194" s="73"/>
      <c r="M194" s="112"/>
      <c r="N194" s="112"/>
      <c r="O194" s="73"/>
      <c r="P194" s="77"/>
      <c r="Q194" s="77"/>
      <c r="R194" s="73"/>
      <c r="S194" s="73"/>
      <c r="T194" s="78"/>
      <c r="U194" s="73"/>
      <c r="V194" s="73"/>
      <c r="W194" s="73"/>
      <c r="X194" s="79"/>
      <c r="Y194" s="79"/>
      <c r="Z194" s="79"/>
      <c r="AA194" s="79"/>
      <c r="AB194" s="79"/>
      <c r="AC194" s="79"/>
      <c r="AD194" s="74"/>
      <c r="AE194" s="80"/>
      <c r="AF194" s="80"/>
      <c r="AG194" s="80"/>
      <c r="AH194" s="80"/>
      <c r="AI194" s="80"/>
      <c r="AJ194" s="80"/>
      <c r="AK194" s="96"/>
      <c r="AL194" s="80"/>
      <c r="AM194" s="80"/>
      <c r="AN194" s="81"/>
      <c r="AO194" s="81"/>
      <c r="AP194" s="80"/>
      <c r="AQ194" s="80"/>
      <c r="AR194" s="80"/>
      <c r="AS194" s="82">
        <f t="shared" si="8"/>
        <v>0</v>
      </c>
      <c r="AT194" s="80"/>
      <c r="AU194" s="80"/>
      <c r="AV194" s="80">
        <f>+WPTable[[#This Row],[Total Construction Costs]]-WPTable[[#This Row],[Total State Funding]]-WPTable[[#This Row],[Total District Funding]]-WPTable[[#This Row],[Total Land Acquisition Funding by District or State]]</f>
        <v>0</v>
      </c>
      <c r="AW194" s="80"/>
      <c r="AX194" s="80">
        <f>+WPTable[[#This Row],[Total Construction Costs]]</f>
        <v>0</v>
      </c>
      <c r="AY194" s="73"/>
      <c r="AZ194" s="73"/>
    </row>
    <row r="195" spans="1:52" x14ac:dyDescent="0.3">
      <c r="A195" s="84"/>
      <c r="B195" s="74"/>
      <c r="C195" s="85"/>
      <c r="D195" s="73"/>
      <c r="E195" s="74"/>
      <c r="F195" s="73"/>
      <c r="G195" s="73"/>
      <c r="H195" s="73"/>
      <c r="I195" s="75"/>
      <c r="J195" s="75"/>
      <c r="K195" s="73"/>
      <c r="L195" s="73"/>
      <c r="M195" s="112"/>
      <c r="N195" s="112"/>
      <c r="O195" s="73"/>
      <c r="P195" s="77"/>
      <c r="Q195" s="77"/>
      <c r="R195" s="73"/>
      <c r="S195" s="73"/>
      <c r="T195" s="78"/>
      <c r="U195" s="73"/>
      <c r="V195" s="73"/>
      <c r="W195" s="73"/>
      <c r="X195" s="79"/>
      <c r="Y195" s="79"/>
      <c r="Z195" s="79"/>
      <c r="AA195" s="79"/>
      <c r="AB195" s="79"/>
      <c r="AC195" s="79"/>
      <c r="AD195" s="74"/>
      <c r="AE195" s="80"/>
      <c r="AF195" s="80"/>
      <c r="AG195" s="80"/>
      <c r="AH195" s="80"/>
      <c r="AI195" s="80"/>
      <c r="AJ195" s="80"/>
      <c r="AK195" s="96"/>
      <c r="AL195" s="80"/>
      <c r="AM195" s="80"/>
      <c r="AN195" s="81"/>
      <c r="AO195" s="81"/>
      <c r="AP195" s="80"/>
      <c r="AQ195" s="80"/>
      <c r="AR195" s="80"/>
      <c r="AS195" s="82">
        <f t="shared" si="8"/>
        <v>0</v>
      </c>
      <c r="AT195" s="80"/>
      <c r="AU195" s="80"/>
      <c r="AV195" s="80">
        <f>+WPTable[[#This Row],[Total Construction Costs]]-WPTable[[#This Row],[Total State Funding]]-WPTable[[#This Row],[Total District Funding]]-WPTable[[#This Row],[Total Land Acquisition Funding by District or State]]</f>
        <v>0</v>
      </c>
      <c r="AW195" s="80"/>
      <c r="AX195" s="80">
        <f>+WPTable[[#This Row],[Total Construction Costs]]</f>
        <v>0</v>
      </c>
      <c r="AY195" s="73"/>
      <c r="AZ195" s="73"/>
    </row>
    <row r="196" spans="1:52" x14ac:dyDescent="0.3">
      <c r="A196" s="84"/>
      <c r="B196" s="74"/>
      <c r="C196" s="85"/>
      <c r="D196" s="73"/>
      <c r="E196" s="74"/>
      <c r="F196" s="73"/>
      <c r="G196" s="73"/>
      <c r="H196" s="73"/>
      <c r="I196" s="75"/>
      <c r="J196" s="75"/>
      <c r="K196" s="73"/>
      <c r="L196" s="73"/>
      <c r="M196" s="112"/>
      <c r="N196" s="112"/>
      <c r="O196" s="73"/>
      <c r="P196" s="77"/>
      <c r="Q196" s="77"/>
      <c r="R196" s="73"/>
      <c r="S196" s="73"/>
      <c r="T196" s="78"/>
      <c r="U196" s="73"/>
      <c r="V196" s="73"/>
      <c r="W196" s="73"/>
      <c r="X196" s="79"/>
      <c r="Y196" s="79"/>
      <c r="Z196" s="79"/>
      <c r="AA196" s="79"/>
      <c r="AB196" s="79"/>
      <c r="AC196" s="79"/>
      <c r="AD196" s="74"/>
      <c r="AE196" s="80"/>
      <c r="AF196" s="80"/>
      <c r="AG196" s="80"/>
      <c r="AH196" s="80"/>
      <c r="AI196" s="80"/>
      <c r="AJ196" s="80"/>
      <c r="AK196" s="96"/>
      <c r="AL196" s="80"/>
      <c r="AM196" s="80"/>
      <c r="AN196" s="81"/>
      <c r="AO196" s="81"/>
      <c r="AP196" s="80"/>
      <c r="AQ196" s="80"/>
      <c r="AR196" s="80"/>
      <c r="AS196" s="82">
        <f t="shared" si="8"/>
        <v>0</v>
      </c>
      <c r="AT196" s="80"/>
      <c r="AU196" s="80"/>
      <c r="AV196" s="80">
        <f>+WPTable[[#This Row],[Total Construction Costs]]-WPTable[[#This Row],[Total State Funding]]-WPTable[[#This Row],[Total District Funding]]-WPTable[[#This Row],[Total Land Acquisition Funding by District or State]]</f>
        <v>0</v>
      </c>
      <c r="AW196" s="80"/>
      <c r="AX196" s="80">
        <f>+WPTable[[#This Row],[Total Construction Costs]]</f>
        <v>0</v>
      </c>
      <c r="AY196" s="73"/>
      <c r="AZ196" s="73"/>
    </row>
    <row r="197" spans="1:52" x14ac:dyDescent="0.3">
      <c r="A197" s="84"/>
      <c r="B197" s="74"/>
      <c r="C197" s="85"/>
      <c r="D197" s="73"/>
      <c r="E197" s="74"/>
      <c r="F197" s="73"/>
      <c r="G197" s="73"/>
      <c r="H197" s="73"/>
      <c r="I197" s="75"/>
      <c r="J197" s="75"/>
      <c r="K197" s="73"/>
      <c r="L197" s="73"/>
      <c r="M197" s="112"/>
      <c r="N197" s="112"/>
      <c r="O197" s="73"/>
      <c r="P197" s="77"/>
      <c r="Q197" s="77"/>
      <c r="R197" s="73"/>
      <c r="S197" s="73"/>
      <c r="T197" s="78"/>
      <c r="U197" s="73"/>
      <c r="V197" s="73"/>
      <c r="W197" s="73"/>
      <c r="X197" s="79"/>
      <c r="Y197" s="79"/>
      <c r="Z197" s="79"/>
      <c r="AA197" s="79"/>
      <c r="AB197" s="79"/>
      <c r="AC197" s="79"/>
      <c r="AD197" s="74"/>
      <c r="AE197" s="80"/>
      <c r="AF197" s="80"/>
      <c r="AG197" s="80"/>
      <c r="AH197" s="80"/>
      <c r="AI197" s="80"/>
      <c r="AJ197" s="80"/>
      <c r="AK197" s="96"/>
      <c r="AL197" s="80"/>
      <c r="AM197" s="80"/>
      <c r="AN197" s="81"/>
      <c r="AO197" s="81"/>
      <c r="AP197" s="80"/>
      <c r="AQ197" s="80"/>
      <c r="AR197" s="80"/>
      <c r="AS197" s="82">
        <f t="shared" si="8"/>
        <v>0</v>
      </c>
      <c r="AT197" s="80"/>
      <c r="AU197" s="80"/>
      <c r="AV197" s="80">
        <f>+WPTable[[#This Row],[Total Construction Costs]]-WPTable[[#This Row],[Total State Funding]]-WPTable[[#This Row],[Total District Funding]]-WPTable[[#This Row],[Total Land Acquisition Funding by District or State]]</f>
        <v>0</v>
      </c>
      <c r="AW197" s="80"/>
      <c r="AX197" s="80">
        <f>+WPTable[[#This Row],[Total Construction Costs]]</f>
        <v>0</v>
      </c>
      <c r="AY197" s="73"/>
      <c r="AZ197" s="73"/>
    </row>
    <row r="198" spans="1:52" x14ac:dyDescent="0.3">
      <c r="A198" s="84"/>
      <c r="B198" s="74"/>
      <c r="C198" s="85"/>
      <c r="D198" s="73"/>
      <c r="E198" s="74"/>
      <c r="F198" s="73"/>
      <c r="G198" s="73"/>
      <c r="H198" s="73"/>
      <c r="I198" s="75"/>
      <c r="J198" s="75"/>
      <c r="K198" s="73"/>
      <c r="L198" s="73"/>
      <c r="M198" s="112"/>
      <c r="N198" s="112"/>
      <c r="O198" s="73"/>
      <c r="P198" s="77"/>
      <c r="Q198" s="77"/>
      <c r="R198" s="73"/>
      <c r="S198" s="73"/>
      <c r="T198" s="78"/>
      <c r="U198" s="73"/>
      <c r="V198" s="73"/>
      <c r="W198" s="73"/>
      <c r="X198" s="79"/>
      <c r="Y198" s="79"/>
      <c r="Z198" s="79"/>
      <c r="AA198" s="79"/>
      <c r="AB198" s="79"/>
      <c r="AC198" s="79"/>
      <c r="AD198" s="74"/>
      <c r="AE198" s="80"/>
      <c r="AF198" s="80"/>
      <c r="AG198" s="80"/>
      <c r="AH198" s="80"/>
      <c r="AI198" s="80"/>
      <c r="AJ198" s="80"/>
      <c r="AK198" s="96"/>
      <c r="AL198" s="80"/>
      <c r="AM198" s="80"/>
      <c r="AN198" s="81"/>
      <c r="AO198" s="81"/>
      <c r="AP198" s="80"/>
      <c r="AQ198" s="80"/>
      <c r="AR198" s="80"/>
      <c r="AS198" s="82">
        <f t="shared" si="8"/>
        <v>0</v>
      </c>
      <c r="AT198" s="80"/>
      <c r="AU198" s="80"/>
      <c r="AV198" s="80">
        <f>+WPTable[[#This Row],[Total Construction Costs]]-WPTable[[#This Row],[Total State Funding]]-WPTable[[#This Row],[Total District Funding]]-WPTable[[#This Row],[Total Land Acquisition Funding by District or State]]</f>
        <v>0</v>
      </c>
      <c r="AW198" s="80"/>
      <c r="AX198" s="80">
        <f>+WPTable[[#This Row],[Total Construction Costs]]</f>
        <v>0</v>
      </c>
      <c r="AY198" s="73"/>
      <c r="AZ198" s="73"/>
    </row>
    <row r="199" spans="1:52" x14ac:dyDescent="0.3">
      <c r="A199" s="84"/>
      <c r="B199" s="74"/>
      <c r="C199" s="85"/>
      <c r="D199" s="73"/>
      <c r="E199" s="74"/>
      <c r="F199" s="73"/>
      <c r="G199" s="73"/>
      <c r="H199" s="73"/>
      <c r="I199" s="75"/>
      <c r="J199" s="75"/>
      <c r="K199" s="73"/>
      <c r="L199" s="73"/>
      <c r="M199" s="112"/>
      <c r="N199" s="112"/>
      <c r="O199" s="73"/>
      <c r="P199" s="77"/>
      <c r="Q199" s="77"/>
      <c r="R199" s="73"/>
      <c r="S199" s="73"/>
      <c r="T199" s="78"/>
      <c r="U199" s="73"/>
      <c r="V199" s="73"/>
      <c r="W199" s="73"/>
      <c r="X199" s="79"/>
      <c r="Y199" s="79"/>
      <c r="Z199" s="79"/>
      <c r="AA199" s="79"/>
      <c r="AB199" s="79"/>
      <c r="AC199" s="79"/>
      <c r="AD199" s="74"/>
      <c r="AE199" s="80"/>
      <c r="AF199" s="80"/>
      <c r="AG199" s="80"/>
      <c r="AH199" s="80"/>
      <c r="AI199" s="80"/>
      <c r="AJ199" s="80"/>
      <c r="AK199" s="96"/>
      <c r="AL199" s="80"/>
      <c r="AM199" s="80"/>
      <c r="AN199" s="81"/>
      <c r="AO199" s="81"/>
      <c r="AP199" s="80"/>
      <c r="AQ199" s="80"/>
      <c r="AR199" s="80"/>
      <c r="AS199" s="82">
        <f t="shared" si="8"/>
        <v>0</v>
      </c>
      <c r="AT199" s="80"/>
      <c r="AU199" s="80"/>
      <c r="AV199" s="80">
        <f>+WPTable[[#This Row],[Total Construction Costs]]-WPTable[[#This Row],[Total State Funding]]-WPTable[[#This Row],[Total District Funding]]-WPTable[[#This Row],[Total Land Acquisition Funding by District or State]]</f>
        <v>0</v>
      </c>
      <c r="AW199" s="80"/>
      <c r="AX199" s="80">
        <f>+WPTable[[#This Row],[Total Construction Costs]]</f>
        <v>0</v>
      </c>
      <c r="AY199" s="73"/>
      <c r="AZ199" s="73"/>
    </row>
    <row r="200" spans="1:52" x14ac:dyDescent="0.3">
      <c r="A200" s="84"/>
      <c r="B200" s="74"/>
      <c r="C200" s="85"/>
      <c r="D200" s="73"/>
      <c r="E200" s="74"/>
      <c r="F200" s="73"/>
      <c r="G200" s="73"/>
      <c r="H200" s="73"/>
      <c r="I200" s="75"/>
      <c r="J200" s="75"/>
      <c r="K200" s="73"/>
      <c r="L200" s="73"/>
      <c r="M200" s="112"/>
      <c r="N200" s="112"/>
      <c r="O200" s="73"/>
      <c r="P200" s="77"/>
      <c r="Q200" s="77"/>
      <c r="R200" s="73"/>
      <c r="S200" s="73"/>
      <c r="T200" s="78"/>
      <c r="U200" s="73"/>
      <c r="V200" s="73"/>
      <c r="W200" s="73"/>
      <c r="X200" s="79"/>
      <c r="Y200" s="79"/>
      <c r="Z200" s="79"/>
      <c r="AA200" s="79"/>
      <c r="AB200" s="79"/>
      <c r="AC200" s="79"/>
      <c r="AD200" s="74"/>
      <c r="AE200" s="80"/>
      <c r="AF200" s="80"/>
      <c r="AG200" s="80"/>
      <c r="AH200" s="80"/>
      <c r="AI200" s="80"/>
      <c r="AJ200" s="80"/>
      <c r="AK200" s="96"/>
      <c r="AL200" s="80"/>
      <c r="AM200" s="80"/>
      <c r="AN200" s="81"/>
      <c r="AO200" s="81"/>
      <c r="AP200" s="80"/>
      <c r="AQ200" s="80"/>
      <c r="AR200" s="80"/>
      <c r="AS200" s="82">
        <f t="shared" si="8"/>
        <v>0</v>
      </c>
      <c r="AT200" s="80"/>
      <c r="AU200" s="80"/>
      <c r="AV200" s="80">
        <f>+WPTable[[#This Row],[Total Construction Costs]]-WPTable[[#This Row],[Total State Funding]]-WPTable[[#This Row],[Total District Funding]]-WPTable[[#This Row],[Total Land Acquisition Funding by District or State]]</f>
        <v>0</v>
      </c>
      <c r="AW200" s="80"/>
      <c r="AX200" s="80">
        <f>+WPTable[[#This Row],[Total Construction Costs]]</f>
        <v>0</v>
      </c>
      <c r="AY200" s="73"/>
      <c r="AZ200" s="73"/>
    </row>
    <row r="201" spans="1:52" x14ac:dyDescent="0.3">
      <c r="A201" s="84"/>
      <c r="B201" s="74"/>
      <c r="C201" s="85"/>
      <c r="D201" s="73"/>
      <c r="E201" s="74"/>
      <c r="F201" s="73"/>
      <c r="G201" s="73"/>
      <c r="H201" s="73"/>
      <c r="I201" s="75"/>
      <c r="J201" s="75"/>
      <c r="K201" s="73"/>
      <c r="L201" s="73"/>
      <c r="M201" s="112"/>
      <c r="N201" s="112"/>
      <c r="O201" s="73"/>
      <c r="P201" s="77"/>
      <c r="Q201" s="77"/>
      <c r="R201" s="73"/>
      <c r="S201" s="73"/>
      <c r="T201" s="78"/>
      <c r="U201" s="73"/>
      <c r="V201" s="73"/>
      <c r="W201" s="73"/>
      <c r="X201" s="79"/>
      <c r="Y201" s="79"/>
      <c r="Z201" s="79"/>
      <c r="AA201" s="79"/>
      <c r="AB201" s="79"/>
      <c r="AC201" s="79"/>
      <c r="AD201" s="74"/>
      <c r="AE201" s="80"/>
      <c r="AF201" s="80"/>
      <c r="AG201" s="80"/>
      <c r="AH201" s="80"/>
      <c r="AI201" s="80"/>
      <c r="AJ201" s="80"/>
      <c r="AK201" s="96"/>
      <c r="AL201" s="80"/>
      <c r="AM201" s="80"/>
      <c r="AN201" s="81"/>
      <c r="AO201" s="81"/>
      <c r="AP201" s="80"/>
      <c r="AQ201" s="80"/>
      <c r="AR201" s="80"/>
      <c r="AS201" s="82">
        <f t="shared" si="8"/>
        <v>0</v>
      </c>
      <c r="AT201" s="80"/>
      <c r="AU201" s="80"/>
      <c r="AV201" s="80">
        <f>+WPTable[[#This Row],[Total Construction Costs]]-WPTable[[#This Row],[Total State Funding]]-WPTable[[#This Row],[Total District Funding]]-WPTable[[#This Row],[Total Land Acquisition Funding by District or State]]</f>
        <v>0</v>
      </c>
      <c r="AW201" s="80"/>
      <c r="AX201" s="80">
        <f>+WPTable[[#This Row],[Total Construction Costs]]</f>
        <v>0</v>
      </c>
      <c r="AY201" s="73"/>
      <c r="AZ201" s="73"/>
    </row>
    <row r="202" spans="1:52" x14ac:dyDescent="0.3">
      <c r="A202" s="84"/>
      <c r="B202" s="74"/>
      <c r="C202" s="85"/>
      <c r="D202" s="73"/>
      <c r="E202" s="74"/>
      <c r="F202" s="73"/>
      <c r="G202" s="73"/>
      <c r="H202" s="73"/>
      <c r="I202" s="75"/>
      <c r="J202" s="75"/>
      <c r="K202" s="73"/>
      <c r="L202" s="73"/>
      <c r="M202" s="112"/>
      <c r="N202" s="112"/>
      <c r="O202" s="73"/>
      <c r="P202" s="77"/>
      <c r="Q202" s="77"/>
      <c r="R202" s="73"/>
      <c r="S202" s="73"/>
      <c r="T202" s="78"/>
      <c r="U202" s="73"/>
      <c r="V202" s="73"/>
      <c r="W202" s="73"/>
      <c r="X202" s="79"/>
      <c r="Y202" s="79"/>
      <c r="Z202" s="79"/>
      <c r="AA202" s="79"/>
      <c r="AB202" s="79"/>
      <c r="AC202" s="79"/>
      <c r="AD202" s="74"/>
      <c r="AE202" s="80"/>
      <c r="AF202" s="80"/>
      <c r="AG202" s="80"/>
      <c r="AH202" s="80"/>
      <c r="AI202" s="80"/>
      <c r="AJ202" s="80"/>
      <c r="AK202" s="96"/>
      <c r="AL202" s="80"/>
      <c r="AM202" s="80"/>
      <c r="AN202" s="81"/>
      <c r="AO202" s="81"/>
      <c r="AP202" s="80"/>
      <c r="AQ202" s="80"/>
      <c r="AR202" s="80"/>
      <c r="AS202" s="82">
        <f t="shared" si="8"/>
        <v>0</v>
      </c>
      <c r="AT202" s="80"/>
      <c r="AU202" s="80"/>
      <c r="AV202" s="80">
        <f>+WPTable[[#This Row],[Total Construction Costs]]-WPTable[[#This Row],[Total State Funding]]-WPTable[[#This Row],[Total District Funding]]-WPTable[[#This Row],[Total Land Acquisition Funding by District or State]]</f>
        <v>0</v>
      </c>
      <c r="AW202" s="80"/>
      <c r="AX202" s="80">
        <f>+WPTable[[#This Row],[Total Construction Costs]]</f>
        <v>0</v>
      </c>
      <c r="AY202" s="73"/>
      <c r="AZ202" s="73"/>
    </row>
    <row r="203" spans="1:52" x14ac:dyDescent="0.3">
      <c r="A203" s="84"/>
      <c r="B203" s="74"/>
      <c r="C203" s="85"/>
      <c r="D203" s="73"/>
      <c r="E203" s="74"/>
      <c r="F203" s="73"/>
      <c r="G203" s="73"/>
      <c r="H203" s="73"/>
      <c r="I203" s="75"/>
      <c r="J203" s="75"/>
      <c r="K203" s="73"/>
      <c r="L203" s="73"/>
      <c r="M203" s="112"/>
      <c r="N203" s="112"/>
      <c r="O203" s="73"/>
      <c r="P203" s="77"/>
      <c r="Q203" s="77"/>
      <c r="R203" s="73"/>
      <c r="S203" s="73"/>
      <c r="T203" s="78"/>
      <c r="U203" s="73"/>
      <c r="V203" s="73"/>
      <c r="W203" s="73"/>
      <c r="X203" s="79"/>
      <c r="Y203" s="79"/>
      <c r="Z203" s="79"/>
      <c r="AA203" s="79"/>
      <c r="AB203" s="79"/>
      <c r="AC203" s="79"/>
      <c r="AD203" s="74"/>
      <c r="AE203" s="80"/>
      <c r="AF203" s="80"/>
      <c r="AG203" s="80"/>
      <c r="AH203" s="80"/>
      <c r="AI203" s="80"/>
      <c r="AJ203" s="80"/>
      <c r="AK203" s="96"/>
      <c r="AL203" s="80"/>
      <c r="AM203" s="80"/>
      <c r="AN203" s="81"/>
      <c r="AO203" s="81"/>
      <c r="AP203" s="80"/>
      <c r="AQ203" s="80"/>
      <c r="AR203" s="80"/>
      <c r="AS203" s="82">
        <f t="shared" si="8"/>
        <v>0</v>
      </c>
      <c r="AT203" s="80"/>
      <c r="AU203" s="80"/>
      <c r="AV203" s="80">
        <f>+WPTable[[#This Row],[Total Construction Costs]]-WPTable[[#This Row],[Total State Funding]]-WPTable[[#This Row],[Total District Funding]]-WPTable[[#This Row],[Total Land Acquisition Funding by District or State]]</f>
        <v>0</v>
      </c>
      <c r="AW203" s="80"/>
      <c r="AX203" s="80">
        <f>+WPTable[[#This Row],[Total Construction Costs]]</f>
        <v>0</v>
      </c>
      <c r="AY203" s="73"/>
      <c r="AZ203" s="73"/>
    </row>
    <row r="204" spans="1:52" x14ac:dyDescent="0.3">
      <c r="A204" s="84"/>
      <c r="B204" s="74"/>
      <c r="C204" s="85"/>
      <c r="D204" s="73"/>
      <c r="E204" s="74"/>
      <c r="F204" s="73"/>
      <c r="G204" s="73"/>
      <c r="H204" s="73"/>
      <c r="I204" s="75"/>
      <c r="J204" s="75"/>
      <c r="K204" s="73"/>
      <c r="L204" s="73"/>
      <c r="M204" s="112"/>
      <c r="N204" s="112"/>
      <c r="O204" s="73"/>
      <c r="P204" s="77"/>
      <c r="Q204" s="77"/>
      <c r="R204" s="73"/>
      <c r="S204" s="73"/>
      <c r="T204" s="78"/>
      <c r="U204" s="73"/>
      <c r="V204" s="73"/>
      <c r="W204" s="73"/>
      <c r="X204" s="79"/>
      <c r="Y204" s="79"/>
      <c r="Z204" s="79"/>
      <c r="AA204" s="79"/>
      <c r="AB204" s="79"/>
      <c r="AC204" s="79"/>
      <c r="AD204" s="74"/>
      <c r="AE204" s="80"/>
      <c r="AF204" s="80"/>
      <c r="AG204" s="80"/>
      <c r="AH204" s="80"/>
      <c r="AI204" s="80"/>
      <c r="AJ204" s="80"/>
      <c r="AK204" s="96"/>
      <c r="AL204" s="80"/>
      <c r="AM204" s="80"/>
      <c r="AN204" s="81"/>
      <c r="AO204" s="81"/>
      <c r="AP204" s="80"/>
      <c r="AQ204" s="80"/>
      <c r="AR204" s="80"/>
      <c r="AS204" s="82">
        <f t="shared" si="8"/>
        <v>0</v>
      </c>
      <c r="AT204" s="80"/>
      <c r="AU204" s="80"/>
      <c r="AV204" s="80">
        <f>+WPTable[[#This Row],[Total Construction Costs]]-WPTable[[#This Row],[Total State Funding]]-WPTable[[#This Row],[Total District Funding]]-WPTable[[#This Row],[Total Land Acquisition Funding by District or State]]</f>
        <v>0</v>
      </c>
      <c r="AW204" s="80"/>
      <c r="AX204" s="80">
        <f>+WPTable[[#This Row],[Total Construction Costs]]</f>
        <v>0</v>
      </c>
      <c r="AY204" s="73"/>
      <c r="AZ204" s="73"/>
    </row>
    <row r="205" spans="1:52" x14ac:dyDescent="0.3">
      <c r="A205" s="84"/>
      <c r="B205" s="74"/>
      <c r="C205" s="85"/>
      <c r="D205" s="73"/>
      <c r="E205" s="74"/>
      <c r="F205" s="73"/>
      <c r="G205" s="73"/>
      <c r="H205" s="73"/>
      <c r="I205" s="75"/>
      <c r="J205" s="75"/>
      <c r="K205" s="73"/>
      <c r="L205" s="73"/>
      <c r="M205" s="112"/>
      <c r="N205" s="112"/>
      <c r="O205" s="73"/>
      <c r="P205" s="77"/>
      <c r="Q205" s="77"/>
      <c r="R205" s="73"/>
      <c r="S205" s="73"/>
      <c r="T205" s="78"/>
      <c r="U205" s="73"/>
      <c r="V205" s="73"/>
      <c r="W205" s="73"/>
      <c r="X205" s="79"/>
      <c r="Y205" s="79"/>
      <c r="Z205" s="79"/>
      <c r="AA205" s="79"/>
      <c r="AB205" s="79"/>
      <c r="AC205" s="79"/>
      <c r="AD205" s="74"/>
      <c r="AE205" s="80"/>
      <c r="AF205" s="80"/>
      <c r="AG205" s="80"/>
      <c r="AH205" s="80"/>
      <c r="AI205" s="80"/>
      <c r="AJ205" s="80"/>
      <c r="AK205" s="96"/>
      <c r="AL205" s="80"/>
      <c r="AM205" s="80"/>
      <c r="AN205" s="81"/>
      <c r="AO205" s="81"/>
      <c r="AP205" s="80"/>
      <c r="AQ205" s="80"/>
      <c r="AR205" s="80"/>
      <c r="AS205" s="82">
        <f t="shared" si="8"/>
        <v>0</v>
      </c>
      <c r="AT205" s="80"/>
      <c r="AU205" s="80"/>
      <c r="AV205" s="80">
        <f>+WPTable[[#This Row],[Total Construction Costs]]-WPTable[[#This Row],[Total State Funding]]-WPTable[[#This Row],[Total District Funding]]-WPTable[[#This Row],[Total Land Acquisition Funding by District or State]]</f>
        <v>0</v>
      </c>
      <c r="AW205" s="80"/>
      <c r="AX205" s="80">
        <f>+WPTable[[#This Row],[Total Construction Costs]]</f>
        <v>0</v>
      </c>
      <c r="AY205" s="73"/>
      <c r="AZ205" s="73"/>
    </row>
    <row r="206" spans="1:52" x14ac:dyDescent="0.3">
      <c r="A206" s="84"/>
      <c r="B206" s="74"/>
      <c r="C206" s="85"/>
      <c r="D206" s="73"/>
      <c r="E206" s="74"/>
      <c r="F206" s="73"/>
      <c r="G206" s="73"/>
      <c r="H206" s="73"/>
      <c r="I206" s="75"/>
      <c r="J206" s="75"/>
      <c r="K206" s="73"/>
      <c r="L206" s="73"/>
      <c r="M206" s="112"/>
      <c r="N206" s="112"/>
      <c r="O206" s="73"/>
      <c r="P206" s="77"/>
      <c r="Q206" s="77"/>
      <c r="R206" s="73"/>
      <c r="S206" s="73"/>
      <c r="T206" s="78"/>
      <c r="U206" s="73"/>
      <c r="V206" s="73"/>
      <c r="W206" s="73"/>
      <c r="X206" s="79"/>
      <c r="Y206" s="79"/>
      <c r="Z206" s="79"/>
      <c r="AA206" s="79"/>
      <c r="AB206" s="79"/>
      <c r="AC206" s="79"/>
      <c r="AD206" s="74"/>
      <c r="AE206" s="80"/>
      <c r="AF206" s="80"/>
      <c r="AG206" s="80"/>
      <c r="AH206" s="80"/>
      <c r="AI206" s="80"/>
      <c r="AJ206" s="80"/>
      <c r="AK206" s="96"/>
      <c r="AL206" s="80"/>
      <c r="AM206" s="80"/>
      <c r="AN206" s="81"/>
      <c r="AO206" s="81"/>
      <c r="AP206" s="80"/>
      <c r="AQ206" s="80"/>
      <c r="AR206" s="80"/>
      <c r="AS206" s="82">
        <f t="shared" si="8"/>
        <v>0</v>
      </c>
      <c r="AT206" s="80"/>
      <c r="AU206" s="80"/>
      <c r="AV206" s="80">
        <f>+WPTable[[#This Row],[Total Construction Costs]]-WPTable[[#This Row],[Total State Funding]]-WPTable[[#This Row],[Total District Funding]]-WPTable[[#This Row],[Total Land Acquisition Funding by District or State]]</f>
        <v>0</v>
      </c>
      <c r="AW206" s="80"/>
      <c r="AX206" s="80">
        <f>+WPTable[[#This Row],[Total Construction Costs]]</f>
        <v>0</v>
      </c>
      <c r="AY206" s="73"/>
      <c r="AZ206" s="73"/>
    </row>
    <row r="207" spans="1:52" x14ac:dyDescent="0.3">
      <c r="A207" s="84"/>
      <c r="B207" s="74"/>
      <c r="C207" s="85"/>
      <c r="D207" s="73"/>
      <c r="E207" s="74"/>
      <c r="F207" s="73"/>
      <c r="G207" s="73"/>
      <c r="H207" s="73"/>
      <c r="I207" s="75"/>
      <c r="J207" s="75"/>
      <c r="K207" s="73"/>
      <c r="L207" s="73"/>
      <c r="M207" s="112"/>
      <c r="N207" s="112"/>
      <c r="O207" s="73"/>
      <c r="P207" s="77"/>
      <c r="Q207" s="77"/>
      <c r="R207" s="73"/>
      <c r="S207" s="73"/>
      <c r="T207" s="78"/>
      <c r="U207" s="73"/>
      <c r="V207" s="73"/>
      <c r="W207" s="73"/>
      <c r="X207" s="79"/>
      <c r="Y207" s="79"/>
      <c r="Z207" s="79"/>
      <c r="AA207" s="79"/>
      <c r="AB207" s="79"/>
      <c r="AC207" s="79"/>
      <c r="AD207" s="74"/>
      <c r="AE207" s="80"/>
      <c r="AF207" s="80"/>
      <c r="AG207" s="80"/>
      <c r="AH207" s="80"/>
      <c r="AI207" s="80"/>
      <c r="AJ207" s="80"/>
      <c r="AK207" s="96"/>
      <c r="AL207" s="80"/>
      <c r="AM207" s="80"/>
      <c r="AN207" s="81"/>
      <c r="AO207" s="81"/>
      <c r="AP207" s="80"/>
      <c r="AQ207" s="80"/>
      <c r="AR207" s="80"/>
      <c r="AS207" s="82">
        <f t="shared" si="8"/>
        <v>0</v>
      </c>
      <c r="AT207" s="80"/>
      <c r="AU207" s="80"/>
      <c r="AV207" s="80">
        <f>+WPTable[[#This Row],[Total Construction Costs]]-WPTable[[#This Row],[Total State Funding]]-WPTable[[#This Row],[Total District Funding]]-WPTable[[#This Row],[Total Land Acquisition Funding by District or State]]</f>
        <v>0</v>
      </c>
      <c r="AW207" s="80"/>
      <c r="AX207" s="80">
        <f>+WPTable[[#This Row],[Total Construction Costs]]</f>
        <v>0</v>
      </c>
      <c r="AY207" s="73"/>
      <c r="AZ207" s="73"/>
    </row>
    <row r="208" spans="1:52" x14ac:dyDescent="0.3">
      <c r="A208" s="84"/>
      <c r="B208" s="74"/>
      <c r="C208" s="85"/>
      <c r="D208" s="73"/>
      <c r="E208" s="74"/>
      <c r="F208" s="73"/>
      <c r="G208" s="73"/>
      <c r="H208" s="73"/>
      <c r="I208" s="75"/>
      <c r="J208" s="75"/>
      <c r="K208" s="73"/>
      <c r="L208" s="73"/>
      <c r="M208" s="112"/>
      <c r="N208" s="112"/>
      <c r="O208" s="73"/>
      <c r="P208" s="77"/>
      <c r="Q208" s="77"/>
      <c r="R208" s="73"/>
      <c r="S208" s="73"/>
      <c r="T208" s="78"/>
      <c r="U208" s="73"/>
      <c r="V208" s="73"/>
      <c r="W208" s="73"/>
      <c r="X208" s="79"/>
      <c r="Y208" s="79"/>
      <c r="Z208" s="79"/>
      <c r="AA208" s="79"/>
      <c r="AB208" s="79"/>
      <c r="AC208" s="79"/>
      <c r="AD208" s="74"/>
      <c r="AE208" s="80"/>
      <c r="AF208" s="80"/>
      <c r="AG208" s="80"/>
      <c r="AH208" s="80"/>
      <c r="AI208" s="80"/>
      <c r="AJ208" s="80"/>
      <c r="AK208" s="96"/>
      <c r="AL208" s="80"/>
      <c r="AM208" s="80"/>
      <c r="AN208" s="81"/>
      <c r="AO208" s="81"/>
      <c r="AP208" s="80"/>
      <c r="AQ208" s="80"/>
      <c r="AR208" s="80"/>
      <c r="AS208" s="82">
        <f t="shared" si="8"/>
        <v>0</v>
      </c>
      <c r="AT208" s="80"/>
      <c r="AU208" s="80"/>
      <c r="AV208" s="80">
        <f>+WPTable[[#This Row],[Total Construction Costs]]-WPTable[[#This Row],[Total State Funding]]-WPTable[[#This Row],[Total District Funding]]-WPTable[[#This Row],[Total Land Acquisition Funding by District or State]]</f>
        <v>0</v>
      </c>
      <c r="AW208" s="80"/>
      <c r="AX208" s="80">
        <f>+WPTable[[#This Row],[Total Construction Costs]]</f>
        <v>0</v>
      </c>
      <c r="AY208" s="73"/>
      <c r="AZ208" s="73"/>
    </row>
    <row r="209" spans="1:52" x14ac:dyDescent="0.3">
      <c r="A209" s="84"/>
      <c r="B209" s="74"/>
      <c r="C209" s="85"/>
      <c r="D209" s="73"/>
      <c r="E209" s="74"/>
      <c r="F209" s="73"/>
      <c r="G209" s="73"/>
      <c r="H209" s="73"/>
      <c r="I209" s="75"/>
      <c r="J209" s="75"/>
      <c r="K209" s="73"/>
      <c r="L209" s="73"/>
      <c r="M209" s="112"/>
      <c r="N209" s="112"/>
      <c r="O209" s="73"/>
      <c r="P209" s="77"/>
      <c r="Q209" s="77"/>
      <c r="R209" s="73"/>
      <c r="S209" s="73"/>
      <c r="T209" s="78"/>
      <c r="U209" s="73"/>
      <c r="V209" s="73"/>
      <c r="W209" s="73"/>
      <c r="X209" s="79"/>
      <c r="Y209" s="79"/>
      <c r="Z209" s="79"/>
      <c r="AA209" s="79"/>
      <c r="AB209" s="79"/>
      <c r="AC209" s="79"/>
      <c r="AD209" s="74"/>
      <c r="AE209" s="80"/>
      <c r="AF209" s="80"/>
      <c r="AG209" s="80"/>
      <c r="AH209" s="80"/>
      <c r="AI209" s="80"/>
      <c r="AJ209" s="80"/>
      <c r="AK209" s="96"/>
      <c r="AL209" s="80"/>
      <c r="AM209" s="80"/>
      <c r="AN209" s="81"/>
      <c r="AO209" s="81"/>
      <c r="AP209" s="80"/>
      <c r="AQ209" s="80"/>
      <c r="AR209" s="80"/>
      <c r="AS209" s="82">
        <f t="shared" si="8"/>
        <v>0</v>
      </c>
      <c r="AT209" s="80"/>
      <c r="AU209" s="80"/>
      <c r="AV209" s="80">
        <f>+WPTable[[#This Row],[Total Construction Costs]]-WPTable[[#This Row],[Total State Funding]]-WPTable[[#This Row],[Total District Funding]]-WPTable[[#This Row],[Total Land Acquisition Funding by District or State]]</f>
        <v>0</v>
      </c>
      <c r="AW209" s="80"/>
      <c r="AX209" s="80">
        <f>+WPTable[[#This Row],[Total Construction Costs]]</f>
        <v>0</v>
      </c>
      <c r="AY209" s="73"/>
      <c r="AZ209" s="73"/>
    </row>
    <row r="210" spans="1:52" x14ac:dyDescent="0.3">
      <c r="A210" s="84"/>
      <c r="B210" s="74"/>
      <c r="C210" s="85"/>
      <c r="D210" s="73"/>
      <c r="E210" s="74"/>
      <c r="F210" s="73"/>
      <c r="G210" s="73"/>
      <c r="H210" s="73"/>
      <c r="I210" s="75"/>
      <c r="J210" s="75"/>
      <c r="K210" s="73"/>
      <c r="L210" s="73"/>
      <c r="M210" s="112"/>
      <c r="N210" s="112"/>
      <c r="O210" s="73"/>
      <c r="P210" s="77"/>
      <c r="Q210" s="77"/>
      <c r="R210" s="73"/>
      <c r="S210" s="73"/>
      <c r="T210" s="78"/>
      <c r="U210" s="73"/>
      <c r="V210" s="73"/>
      <c r="W210" s="73"/>
      <c r="X210" s="79"/>
      <c r="Y210" s="79"/>
      <c r="Z210" s="79"/>
      <c r="AA210" s="79"/>
      <c r="AB210" s="79"/>
      <c r="AC210" s="79"/>
      <c r="AD210" s="74"/>
      <c r="AE210" s="80"/>
      <c r="AF210" s="80"/>
      <c r="AG210" s="80"/>
      <c r="AH210" s="80"/>
      <c r="AI210" s="80"/>
      <c r="AJ210" s="80"/>
      <c r="AK210" s="96"/>
      <c r="AL210" s="80"/>
      <c r="AM210" s="80"/>
      <c r="AN210" s="81"/>
      <c r="AO210" s="81"/>
      <c r="AP210" s="80"/>
      <c r="AQ210" s="80"/>
      <c r="AR210" s="80"/>
      <c r="AS210" s="82">
        <f t="shared" si="8"/>
        <v>0</v>
      </c>
      <c r="AT210" s="80"/>
      <c r="AU210" s="80"/>
      <c r="AV210" s="80">
        <f>+WPTable[[#This Row],[Total Construction Costs]]-WPTable[[#This Row],[Total State Funding]]-WPTable[[#This Row],[Total District Funding]]-WPTable[[#This Row],[Total Land Acquisition Funding by District or State]]</f>
        <v>0</v>
      </c>
      <c r="AW210" s="80"/>
      <c r="AX210" s="80">
        <f>+WPTable[[#This Row],[Total Construction Costs]]</f>
        <v>0</v>
      </c>
      <c r="AY210" s="73"/>
      <c r="AZ210" s="73"/>
    </row>
    <row r="211" spans="1:52" x14ac:dyDescent="0.3">
      <c r="A211" s="84"/>
      <c r="B211" s="74"/>
      <c r="C211" s="85"/>
      <c r="D211" s="73"/>
      <c r="E211" s="74"/>
      <c r="F211" s="73"/>
      <c r="G211" s="73"/>
      <c r="H211" s="73"/>
      <c r="I211" s="75"/>
      <c r="J211" s="75"/>
      <c r="K211" s="73"/>
      <c r="L211" s="73"/>
      <c r="M211" s="112"/>
      <c r="N211" s="112"/>
      <c r="O211" s="73"/>
      <c r="P211" s="77"/>
      <c r="Q211" s="77"/>
      <c r="R211" s="73"/>
      <c r="S211" s="73"/>
      <c r="T211" s="78"/>
      <c r="U211" s="73"/>
      <c r="V211" s="73"/>
      <c r="W211" s="73"/>
      <c r="X211" s="79"/>
      <c r="Y211" s="79"/>
      <c r="Z211" s="79"/>
      <c r="AA211" s="79"/>
      <c r="AB211" s="79"/>
      <c r="AC211" s="79"/>
      <c r="AD211" s="74"/>
      <c r="AE211" s="80"/>
      <c r="AF211" s="80"/>
      <c r="AG211" s="80"/>
      <c r="AH211" s="80"/>
      <c r="AI211" s="80"/>
      <c r="AJ211" s="80"/>
      <c r="AK211" s="96"/>
      <c r="AL211" s="80"/>
      <c r="AM211" s="80"/>
      <c r="AN211" s="81"/>
      <c r="AO211" s="81"/>
      <c r="AP211" s="80"/>
      <c r="AQ211" s="80"/>
      <c r="AR211" s="80"/>
      <c r="AS211" s="82">
        <f t="shared" si="8"/>
        <v>0</v>
      </c>
      <c r="AT211" s="80"/>
      <c r="AU211" s="80"/>
      <c r="AV211" s="80">
        <f>+WPTable[[#This Row],[Total Construction Costs]]-WPTable[[#This Row],[Total State Funding]]-WPTable[[#This Row],[Total District Funding]]-WPTable[[#This Row],[Total Land Acquisition Funding by District or State]]</f>
        <v>0</v>
      </c>
      <c r="AW211" s="80"/>
      <c r="AX211" s="80">
        <f>+WPTable[[#This Row],[Total Construction Costs]]</f>
        <v>0</v>
      </c>
      <c r="AY211" s="73"/>
      <c r="AZ211" s="73"/>
    </row>
    <row r="212" spans="1:52" x14ac:dyDescent="0.3">
      <c r="A212" s="84"/>
      <c r="B212" s="74"/>
      <c r="C212" s="85"/>
      <c r="D212" s="73"/>
      <c r="E212" s="74"/>
      <c r="F212" s="73"/>
      <c r="G212" s="73"/>
      <c r="H212" s="73"/>
      <c r="I212" s="75"/>
      <c r="J212" s="75"/>
      <c r="K212" s="73"/>
      <c r="L212" s="73"/>
      <c r="M212" s="112"/>
      <c r="N212" s="112"/>
      <c r="O212" s="73"/>
      <c r="P212" s="77"/>
      <c r="Q212" s="77"/>
      <c r="R212" s="73"/>
      <c r="S212" s="73"/>
      <c r="T212" s="78"/>
      <c r="U212" s="73"/>
      <c r="V212" s="73"/>
      <c r="W212" s="73"/>
      <c r="X212" s="79"/>
      <c r="Y212" s="79"/>
      <c r="Z212" s="79"/>
      <c r="AA212" s="79"/>
      <c r="AB212" s="79"/>
      <c r="AC212" s="79"/>
      <c r="AD212" s="74"/>
      <c r="AE212" s="80"/>
      <c r="AF212" s="80"/>
      <c r="AG212" s="80"/>
      <c r="AH212" s="80"/>
      <c r="AI212" s="80"/>
      <c r="AJ212" s="80"/>
      <c r="AK212" s="96"/>
      <c r="AL212" s="80"/>
      <c r="AM212" s="80"/>
      <c r="AN212" s="81"/>
      <c r="AO212" s="81"/>
      <c r="AP212" s="80"/>
      <c r="AQ212" s="80"/>
      <c r="AR212" s="80"/>
      <c r="AS212" s="82">
        <f t="shared" si="8"/>
        <v>0</v>
      </c>
      <c r="AT212" s="80"/>
      <c r="AU212" s="80"/>
      <c r="AV212" s="80">
        <f>+WPTable[[#This Row],[Total Construction Costs]]-WPTable[[#This Row],[Total State Funding]]-WPTable[[#This Row],[Total District Funding]]-WPTable[[#This Row],[Total Land Acquisition Funding by District or State]]</f>
        <v>0</v>
      </c>
      <c r="AW212" s="80"/>
      <c r="AX212" s="80">
        <f>+WPTable[[#This Row],[Total Construction Costs]]</f>
        <v>0</v>
      </c>
      <c r="AY212" s="73"/>
      <c r="AZ212" s="73"/>
    </row>
    <row r="213" spans="1:52" x14ac:dyDescent="0.3">
      <c r="A213" s="84"/>
      <c r="B213" s="74"/>
      <c r="C213" s="85"/>
      <c r="D213" s="73"/>
      <c r="E213" s="74"/>
      <c r="F213" s="73"/>
      <c r="G213" s="73"/>
      <c r="H213" s="73"/>
      <c r="I213" s="75"/>
      <c r="J213" s="75"/>
      <c r="K213" s="73"/>
      <c r="L213" s="73"/>
      <c r="M213" s="112"/>
      <c r="N213" s="112"/>
      <c r="O213" s="73"/>
      <c r="P213" s="77"/>
      <c r="Q213" s="77"/>
      <c r="R213" s="73"/>
      <c r="S213" s="73"/>
      <c r="T213" s="78"/>
      <c r="U213" s="73"/>
      <c r="V213" s="73"/>
      <c r="W213" s="73"/>
      <c r="X213" s="79"/>
      <c r="Y213" s="79"/>
      <c r="Z213" s="79"/>
      <c r="AA213" s="79"/>
      <c r="AB213" s="79"/>
      <c r="AC213" s="79"/>
      <c r="AD213" s="74"/>
      <c r="AE213" s="80"/>
      <c r="AF213" s="80"/>
      <c r="AG213" s="80"/>
      <c r="AH213" s="80"/>
      <c r="AI213" s="80"/>
      <c r="AJ213" s="80"/>
      <c r="AK213" s="96"/>
      <c r="AL213" s="80"/>
      <c r="AM213" s="80"/>
      <c r="AN213" s="81"/>
      <c r="AO213" s="81"/>
      <c r="AP213" s="80"/>
      <c r="AQ213" s="80"/>
      <c r="AR213" s="80"/>
      <c r="AS213" s="82">
        <f t="shared" si="8"/>
        <v>0</v>
      </c>
      <c r="AT213" s="80"/>
      <c r="AU213" s="80"/>
      <c r="AV213" s="80">
        <f>+WPTable[[#This Row],[Total Construction Costs]]-WPTable[[#This Row],[Total State Funding]]-WPTable[[#This Row],[Total District Funding]]-WPTable[[#This Row],[Total Land Acquisition Funding by District or State]]</f>
        <v>0</v>
      </c>
      <c r="AW213" s="80"/>
      <c r="AX213" s="80">
        <f>+WPTable[[#This Row],[Total Construction Costs]]</f>
        <v>0</v>
      </c>
      <c r="AY213" s="73"/>
      <c r="AZ213" s="73"/>
    </row>
    <row r="214" spans="1:52" x14ac:dyDescent="0.3">
      <c r="A214" s="84"/>
      <c r="B214" s="74"/>
      <c r="C214" s="85"/>
      <c r="D214" s="73"/>
      <c r="E214" s="74"/>
      <c r="F214" s="73"/>
      <c r="G214" s="73"/>
      <c r="H214" s="73"/>
      <c r="I214" s="75"/>
      <c r="J214" s="75"/>
      <c r="K214" s="73"/>
      <c r="L214" s="73"/>
      <c r="M214" s="112"/>
      <c r="N214" s="112"/>
      <c r="O214" s="73"/>
      <c r="P214" s="77"/>
      <c r="Q214" s="77"/>
      <c r="R214" s="73"/>
      <c r="S214" s="73"/>
      <c r="T214" s="78"/>
      <c r="U214" s="73"/>
      <c r="V214" s="73"/>
      <c r="W214" s="73"/>
      <c r="X214" s="79"/>
      <c r="Y214" s="79"/>
      <c r="Z214" s="79"/>
      <c r="AA214" s="79"/>
      <c r="AB214" s="79"/>
      <c r="AC214" s="79"/>
      <c r="AD214" s="74"/>
      <c r="AE214" s="80"/>
      <c r="AF214" s="80"/>
      <c r="AG214" s="80"/>
      <c r="AH214" s="80"/>
      <c r="AI214" s="80"/>
      <c r="AJ214" s="80"/>
      <c r="AK214" s="96"/>
      <c r="AL214" s="80"/>
      <c r="AM214" s="80"/>
      <c r="AN214" s="81"/>
      <c r="AO214" s="81"/>
      <c r="AP214" s="80"/>
      <c r="AQ214" s="80"/>
      <c r="AR214" s="80"/>
      <c r="AS214" s="82">
        <f t="shared" si="8"/>
        <v>0</v>
      </c>
      <c r="AT214" s="80"/>
      <c r="AU214" s="80"/>
      <c r="AV214" s="80">
        <f>+WPTable[[#This Row],[Total Construction Costs]]-WPTable[[#This Row],[Total State Funding]]-WPTable[[#This Row],[Total District Funding]]-WPTable[[#This Row],[Total Land Acquisition Funding by District or State]]</f>
        <v>0</v>
      </c>
      <c r="AW214" s="80"/>
      <c r="AX214" s="80">
        <f>+WPTable[[#This Row],[Total Construction Costs]]</f>
        <v>0</v>
      </c>
      <c r="AY214" s="73"/>
      <c r="AZ214" s="73"/>
    </row>
    <row r="215" spans="1:52" x14ac:dyDescent="0.3">
      <c r="A215" s="84"/>
      <c r="B215" s="74"/>
      <c r="C215" s="85"/>
      <c r="D215" s="73"/>
      <c r="E215" s="74"/>
      <c r="F215" s="73"/>
      <c r="G215" s="73"/>
      <c r="H215" s="73"/>
      <c r="I215" s="75"/>
      <c r="J215" s="75"/>
      <c r="K215" s="73"/>
      <c r="L215" s="73"/>
      <c r="M215" s="112"/>
      <c r="N215" s="112"/>
      <c r="O215" s="73"/>
      <c r="P215" s="77"/>
      <c r="Q215" s="77"/>
      <c r="R215" s="73"/>
      <c r="S215" s="73"/>
      <c r="T215" s="78"/>
      <c r="U215" s="73"/>
      <c r="V215" s="73"/>
      <c r="W215" s="73"/>
      <c r="X215" s="79"/>
      <c r="Y215" s="79"/>
      <c r="Z215" s="79"/>
      <c r="AA215" s="79"/>
      <c r="AB215" s="79"/>
      <c r="AC215" s="79"/>
      <c r="AD215" s="74"/>
      <c r="AE215" s="80"/>
      <c r="AF215" s="80"/>
      <c r="AG215" s="80"/>
      <c r="AH215" s="80"/>
      <c r="AI215" s="80"/>
      <c r="AJ215" s="80"/>
      <c r="AK215" s="96"/>
      <c r="AL215" s="80"/>
      <c r="AM215" s="80"/>
      <c r="AN215" s="81"/>
      <c r="AO215" s="81"/>
      <c r="AP215" s="80"/>
      <c r="AQ215" s="80"/>
      <c r="AR215" s="80"/>
      <c r="AS215" s="82">
        <f t="shared" si="8"/>
        <v>0</v>
      </c>
      <c r="AT215" s="80"/>
      <c r="AU215" s="80"/>
      <c r="AV215" s="80">
        <f>+WPTable[[#This Row],[Total Construction Costs]]-WPTable[[#This Row],[Total State Funding]]-WPTable[[#This Row],[Total District Funding]]-WPTable[[#This Row],[Total Land Acquisition Funding by District or State]]</f>
        <v>0</v>
      </c>
      <c r="AW215" s="80"/>
      <c r="AX215" s="80">
        <f>+WPTable[[#This Row],[Total Construction Costs]]</f>
        <v>0</v>
      </c>
      <c r="AY215" s="73"/>
      <c r="AZ215" s="73"/>
    </row>
    <row r="216" spans="1:52" x14ac:dyDescent="0.3">
      <c r="A216" s="84"/>
      <c r="B216" s="74"/>
      <c r="C216" s="85"/>
      <c r="D216" s="73"/>
      <c r="E216" s="74"/>
      <c r="F216" s="73"/>
      <c r="G216" s="73"/>
      <c r="H216" s="73"/>
      <c r="I216" s="75"/>
      <c r="J216" s="75"/>
      <c r="K216" s="73"/>
      <c r="L216" s="73"/>
      <c r="M216" s="112"/>
      <c r="N216" s="112"/>
      <c r="O216" s="73"/>
      <c r="P216" s="77"/>
      <c r="Q216" s="77"/>
      <c r="R216" s="73"/>
      <c r="S216" s="73"/>
      <c r="T216" s="78"/>
      <c r="U216" s="73"/>
      <c r="V216" s="73"/>
      <c r="W216" s="73"/>
      <c r="X216" s="79"/>
      <c r="Y216" s="79"/>
      <c r="Z216" s="79"/>
      <c r="AA216" s="79"/>
      <c r="AB216" s="79"/>
      <c r="AC216" s="79"/>
      <c r="AD216" s="74"/>
      <c r="AE216" s="80"/>
      <c r="AF216" s="80"/>
      <c r="AG216" s="80"/>
      <c r="AH216" s="80"/>
      <c r="AI216" s="80"/>
      <c r="AJ216" s="80"/>
      <c r="AK216" s="96"/>
      <c r="AL216" s="80"/>
      <c r="AM216" s="80"/>
      <c r="AN216" s="81"/>
      <c r="AO216" s="81"/>
      <c r="AP216" s="80"/>
      <c r="AQ216" s="80"/>
      <c r="AR216" s="80"/>
      <c r="AS216" s="82">
        <f t="shared" si="8"/>
        <v>0</v>
      </c>
      <c r="AT216" s="80"/>
      <c r="AU216" s="80"/>
      <c r="AV216" s="80">
        <f>+WPTable[[#This Row],[Total Construction Costs]]-WPTable[[#This Row],[Total State Funding]]-WPTable[[#This Row],[Total District Funding]]-WPTable[[#This Row],[Total Land Acquisition Funding by District or State]]</f>
        <v>0</v>
      </c>
      <c r="AW216" s="80"/>
      <c r="AX216" s="80">
        <f>+WPTable[[#This Row],[Total Construction Costs]]</f>
        <v>0</v>
      </c>
      <c r="AY216" s="73"/>
      <c r="AZ216" s="73"/>
    </row>
    <row r="217" spans="1:52" x14ac:dyDescent="0.3">
      <c r="A217" s="84"/>
      <c r="B217" s="74"/>
      <c r="C217" s="85"/>
      <c r="D217" s="73"/>
      <c r="E217" s="74"/>
      <c r="F217" s="73"/>
      <c r="G217" s="73"/>
      <c r="H217" s="73"/>
      <c r="I217" s="75"/>
      <c r="J217" s="75"/>
      <c r="K217" s="73"/>
      <c r="L217" s="73"/>
      <c r="M217" s="112"/>
      <c r="N217" s="112"/>
      <c r="O217" s="73"/>
      <c r="P217" s="77"/>
      <c r="Q217" s="77"/>
      <c r="R217" s="73"/>
      <c r="S217" s="73"/>
      <c r="T217" s="78"/>
      <c r="U217" s="73"/>
      <c r="V217" s="73"/>
      <c r="W217" s="73"/>
      <c r="X217" s="79"/>
      <c r="Y217" s="79"/>
      <c r="Z217" s="79"/>
      <c r="AA217" s="79"/>
      <c r="AB217" s="79"/>
      <c r="AC217" s="79"/>
      <c r="AD217" s="74"/>
      <c r="AE217" s="80"/>
      <c r="AF217" s="80"/>
      <c r="AG217" s="80"/>
      <c r="AH217" s="80"/>
      <c r="AI217" s="80"/>
      <c r="AJ217" s="80"/>
      <c r="AK217" s="96"/>
      <c r="AL217" s="80"/>
      <c r="AM217" s="80"/>
      <c r="AN217" s="81"/>
      <c r="AO217" s="81"/>
      <c r="AP217" s="80"/>
      <c r="AQ217" s="80"/>
      <c r="AR217" s="80"/>
      <c r="AS217" s="82">
        <f t="shared" si="8"/>
        <v>0</v>
      </c>
      <c r="AT217" s="80"/>
      <c r="AU217" s="80"/>
      <c r="AV217" s="80">
        <f>+WPTable[[#This Row],[Total Construction Costs]]-WPTable[[#This Row],[Total State Funding]]-WPTable[[#This Row],[Total District Funding]]-WPTable[[#This Row],[Total Land Acquisition Funding by District or State]]</f>
        <v>0</v>
      </c>
      <c r="AW217" s="80"/>
      <c r="AX217" s="80">
        <f>+WPTable[[#This Row],[Total Construction Costs]]</f>
        <v>0</v>
      </c>
      <c r="AY217" s="73"/>
      <c r="AZ217" s="73"/>
    </row>
    <row r="218" spans="1:52" x14ac:dyDescent="0.3">
      <c r="A218" s="84"/>
      <c r="B218" s="74"/>
      <c r="C218" s="85"/>
      <c r="D218" s="73"/>
      <c r="E218" s="74"/>
      <c r="F218" s="73"/>
      <c r="G218" s="73"/>
      <c r="H218" s="73"/>
      <c r="I218" s="75"/>
      <c r="J218" s="75"/>
      <c r="K218" s="73"/>
      <c r="L218" s="73"/>
      <c r="M218" s="112"/>
      <c r="N218" s="112"/>
      <c r="O218" s="73"/>
      <c r="P218" s="77"/>
      <c r="Q218" s="77"/>
      <c r="R218" s="73"/>
      <c r="S218" s="73"/>
      <c r="T218" s="78"/>
      <c r="U218" s="73"/>
      <c r="V218" s="73"/>
      <c r="W218" s="73"/>
      <c r="X218" s="79"/>
      <c r="Y218" s="79"/>
      <c r="Z218" s="79"/>
      <c r="AA218" s="79"/>
      <c r="AB218" s="79"/>
      <c r="AC218" s="79"/>
      <c r="AD218" s="74"/>
      <c r="AE218" s="80"/>
      <c r="AF218" s="80"/>
      <c r="AG218" s="80"/>
      <c r="AH218" s="80"/>
      <c r="AI218" s="80"/>
      <c r="AJ218" s="80"/>
      <c r="AK218" s="96"/>
      <c r="AL218" s="80"/>
      <c r="AM218" s="80"/>
      <c r="AN218" s="81"/>
      <c r="AO218" s="81"/>
      <c r="AP218" s="80"/>
      <c r="AQ218" s="80"/>
      <c r="AR218" s="80"/>
      <c r="AS218" s="82">
        <f t="shared" si="8"/>
        <v>0</v>
      </c>
      <c r="AT218" s="80"/>
      <c r="AU218" s="80"/>
      <c r="AV218" s="80">
        <f>+WPTable[[#This Row],[Total Construction Costs]]-WPTable[[#This Row],[Total State Funding]]-WPTable[[#This Row],[Total District Funding]]-WPTable[[#This Row],[Total Land Acquisition Funding by District or State]]</f>
        <v>0</v>
      </c>
      <c r="AW218" s="80"/>
      <c r="AX218" s="80">
        <f>+WPTable[[#This Row],[Total Construction Costs]]</f>
        <v>0</v>
      </c>
      <c r="AY218" s="73"/>
      <c r="AZ218" s="73"/>
    </row>
    <row r="219" spans="1:52" x14ac:dyDescent="0.3">
      <c r="A219" s="84"/>
      <c r="B219" s="74"/>
      <c r="C219" s="85"/>
      <c r="D219" s="73"/>
      <c r="E219" s="74"/>
      <c r="F219" s="73"/>
      <c r="G219" s="73"/>
      <c r="H219" s="73"/>
      <c r="I219" s="75"/>
      <c r="J219" s="75"/>
      <c r="K219" s="73"/>
      <c r="L219" s="73"/>
      <c r="M219" s="112"/>
      <c r="N219" s="112"/>
      <c r="O219" s="73"/>
      <c r="P219" s="77"/>
      <c r="Q219" s="77"/>
      <c r="R219" s="73"/>
      <c r="S219" s="73"/>
      <c r="T219" s="78"/>
      <c r="U219" s="73"/>
      <c r="V219" s="73"/>
      <c r="W219" s="73"/>
      <c r="X219" s="79"/>
      <c r="Y219" s="79"/>
      <c r="Z219" s="79"/>
      <c r="AA219" s="79"/>
      <c r="AB219" s="79"/>
      <c r="AC219" s="79"/>
      <c r="AD219" s="74"/>
      <c r="AE219" s="80"/>
      <c r="AF219" s="80"/>
      <c r="AG219" s="80"/>
      <c r="AH219" s="80"/>
      <c r="AI219" s="80"/>
      <c r="AJ219" s="80"/>
      <c r="AK219" s="96"/>
      <c r="AL219" s="80"/>
      <c r="AM219" s="80"/>
      <c r="AN219" s="81"/>
      <c r="AO219" s="81"/>
      <c r="AP219" s="80"/>
      <c r="AQ219" s="80"/>
      <c r="AR219" s="80"/>
      <c r="AS219" s="82">
        <f t="shared" si="8"/>
        <v>0</v>
      </c>
      <c r="AT219" s="80"/>
      <c r="AU219" s="80"/>
      <c r="AV219" s="80">
        <f>+WPTable[[#This Row],[Total Construction Costs]]-WPTable[[#This Row],[Total State Funding]]-WPTable[[#This Row],[Total District Funding]]-WPTable[[#This Row],[Total Land Acquisition Funding by District or State]]</f>
        <v>0</v>
      </c>
      <c r="AW219" s="80"/>
      <c r="AX219" s="80">
        <f>+WPTable[[#This Row],[Total Construction Costs]]</f>
        <v>0</v>
      </c>
      <c r="AY219" s="73"/>
      <c r="AZ219" s="73"/>
    </row>
    <row r="220" spans="1:52" x14ac:dyDescent="0.3">
      <c r="A220" s="84"/>
      <c r="B220" s="74"/>
      <c r="C220" s="85"/>
      <c r="D220" s="73"/>
      <c r="E220" s="74"/>
      <c r="F220" s="73"/>
      <c r="G220" s="73"/>
      <c r="H220" s="73"/>
      <c r="I220" s="75"/>
      <c r="J220" s="75"/>
      <c r="K220" s="73"/>
      <c r="L220" s="73"/>
      <c r="M220" s="112"/>
      <c r="N220" s="112"/>
      <c r="O220" s="73"/>
      <c r="P220" s="77"/>
      <c r="Q220" s="77"/>
      <c r="R220" s="73"/>
      <c r="S220" s="73"/>
      <c r="T220" s="78"/>
      <c r="U220" s="73"/>
      <c r="V220" s="73"/>
      <c r="W220" s="73"/>
      <c r="X220" s="79"/>
      <c r="Y220" s="79"/>
      <c r="Z220" s="79"/>
      <c r="AA220" s="79"/>
      <c r="AB220" s="79"/>
      <c r="AC220" s="79"/>
      <c r="AD220" s="74"/>
      <c r="AE220" s="80"/>
      <c r="AF220" s="80"/>
      <c r="AG220" s="80"/>
      <c r="AH220" s="80"/>
      <c r="AI220" s="80"/>
      <c r="AJ220" s="80"/>
      <c r="AK220" s="96"/>
      <c r="AL220" s="80"/>
      <c r="AM220" s="80"/>
      <c r="AN220" s="81"/>
      <c r="AO220" s="81"/>
      <c r="AP220" s="80"/>
      <c r="AQ220" s="80"/>
      <c r="AR220" s="80"/>
      <c r="AS220" s="82">
        <f t="shared" si="8"/>
        <v>0</v>
      </c>
      <c r="AT220" s="80"/>
      <c r="AU220" s="80"/>
      <c r="AV220" s="80">
        <f>+WPTable[[#This Row],[Total Construction Costs]]-WPTable[[#This Row],[Total State Funding]]-WPTable[[#This Row],[Total District Funding]]-WPTable[[#This Row],[Total Land Acquisition Funding by District or State]]</f>
        <v>0</v>
      </c>
      <c r="AW220" s="80"/>
      <c r="AX220" s="80">
        <f>+WPTable[[#This Row],[Total Construction Costs]]</f>
        <v>0</v>
      </c>
      <c r="AY220" s="73"/>
      <c r="AZ220" s="73"/>
    </row>
    <row r="221" spans="1:52" x14ac:dyDescent="0.3">
      <c r="A221" s="84"/>
      <c r="B221" s="74"/>
      <c r="C221" s="85"/>
      <c r="D221" s="73"/>
      <c r="E221" s="74"/>
      <c r="F221" s="73"/>
      <c r="G221" s="73"/>
      <c r="H221" s="73"/>
      <c r="I221" s="75"/>
      <c r="J221" s="75"/>
      <c r="K221" s="73"/>
      <c r="L221" s="73"/>
      <c r="M221" s="112"/>
      <c r="N221" s="112"/>
      <c r="O221" s="73"/>
      <c r="P221" s="77"/>
      <c r="Q221" s="77"/>
      <c r="R221" s="73"/>
      <c r="S221" s="73"/>
      <c r="T221" s="78"/>
      <c r="U221" s="73"/>
      <c r="V221" s="73"/>
      <c r="W221" s="73"/>
      <c r="X221" s="79"/>
      <c r="Y221" s="79"/>
      <c r="Z221" s="79"/>
      <c r="AA221" s="79"/>
      <c r="AB221" s="79"/>
      <c r="AC221" s="79"/>
      <c r="AD221" s="74"/>
      <c r="AE221" s="80"/>
      <c r="AF221" s="80"/>
      <c r="AG221" s="80"/>
      <c r="AH221" s="80"/>
      <c r="AI221" s="80"/>
      <c r="AJ221" s="80"/>
      <c r="AK221" s="96"/>
      <c r="AL221" s="80"/>
      <c r="AM221" s="80"/>
      <c r="AN221" s="81"/>
      <c r="AO221" s="81"/>
      <c r="AP221" s="80"/>
      <c r="AQ221" s="80"/>
      <c r="AR221" s="80"/>
      <c r="AS221" s="82">
        <f t="shared" si="8"/>
        <v>0</v>
      </c>
      <c r="AT221" s="80"/>
      <c r="AU221" s="80"/>
      <c r="AV221" s="80">
        <f>+WPTable[[#This Row],[Total Construction Costs]]-WPTable[[#This Row],[Total State Funding]]-WPTable[[#This Row],[Total District Funding]]-WPTable[[#This Row],[Total Land Acquisition Funding by District or State]]</f>
        <v>0</v>
      </c>
      <c r="AW221" s="80"/>
      <c r="AX221" s="80">
        <f>+WPTable[[#This Row],[Total Construction Costs]]</f>
        <v>0</v>
      </c>
      <c r="AY221" s="73"/>
      <c r="AZ221" s="73"/>
    </row>
    <row r="222" spans="1:52" x14ac:dyDescent="0.3">
      <c r="A222" s="84"/>
      <c r="B222" s="74"/>
      <c r="C222" s="85"/>
      <c r="D222" s="73"/>
      <c r="E222" s="74"/>
      <c r="F222" s="73"/>
      <c r="G222" s="73"/>
      <c r="H222" s="73"/>
      <c r="I222" s="75"/>
      <c r="J222" s="75"/>
      <c r="K222" s="73"/>
      <c r="L222" s="73"/>
      <c r="M222" s="112"/>
      <c r="N222" s="112"/>
      <c r="O222" s="73"/>
      <c r="P222" s="77"/>
      <c r="Q222" s="77"/>
      <c r="R222" s="73"/>
      <c r="S222" s="73"/>
      <c r="T222" s="78"/>
      <c r="U222" s="73"/>
      <c r="V222" s="73"/>
      <c r="W222" s="73"/>
      <c r="X222" s="79"/>
      <c r="Y222" s="79"/>
      <c r="Z222" s="79"/>
      <c r="AA222" s="79"/>
      <c r="AB222" s="79"/>
      <c r="AC222" s="79"/>
      <c r="AD222" s="74"/>
      <c r="AE222" s="80"/>
      <c r="AF222" s="80"/>
      <c r="AG222" s="80"/>
      <c r="AH222" s="80"/>
      <c r="AI222" s="80"/>
      <c r="AJ222" s="80"/>
      <c r="AK222" s="96"/>
      <c r="AL222" s="80"/>
      <c r="AM222" s="80"/>
      <c r="AN222" s="81"/>
      <c r="AO222" s="81"/>
      <c r="AP222" s="80"/>
      <c r="AQ222" s="80"/>
      <c r="AR222" s="80"/>
      <c r="AS222" s="82">
        <f t="shared" si="8"/>
        <v>0</v>
      </c>
      <c r="AT222" s="80"/>
      <c r="AU222" s="80"/>
      <c r="AV222" s="80">
        <f>+WPTable[[#This Row],[Total Construction Costs]]-WPTable[[#This Row],[Total State Funding]]-WPTable[[#This Row],[Total District Funding]]-WPTable[[#This Row],[Total Land Acquisition Funding by District or State]]</f>
        <v>0</v>
      </c>
      <c r="AW222" s="80"/>
      <c r="AX222" s="80">
        <f>+WPTable[[#This Row],[Total Construction Costs]]</f>
        <v>0</v>
      </c>
      <c r="AY222" s="73"/>
      <c r="AZ222" s="73"/>
    </row>
    <row r="223" spans="1:52" x14ac:dyDescent="0.3">
      <c r="A223" s="84"/>
      <c r="B223" s="74"/>
      <c r="C223" s="85"/>
      <c r="D223" s="73"/>
      <c r="E223" s="74"/>
      <c r="F223" s="73"/>
      <c r="G223" s="73"/>
      <c r="H223" s="73"/>
      <c r="I223" s="75"/>
      <c r="J223" s="75"/>
      <c r="K223" s="73"/>
      <c r="L223" s="73"/>
      <c r="M223" s="112"/>
      <c r="N223" s="112"/>
      <c r="O223" s="73"/>
      <c r="P223" s="77"/>
      <c r="Q223" s="77"/>
      <c r="R223" s="73"/>
      <c r="S223" s="73"/>
      <c r="T223" s="78"/>
      <c r="U223" s="73"/>
      <c r="V223" s="73"/>
      <c r="W223" s="73"/>
      <c r="X223" s="79"/>
      <c r="Y223" s="79"/>
      <c r="Z223" s="79"/>
      <c r="AA223" s="79"/>
      <c r="AB223" s="79"/>
      <c r="AC223" s="79"/>
      <c r="AD223" s="74"/>
      <c r="AE223" s="80"/>
      <c r="AF223" s="80"/>
      <c r="AG223" s="80"/>
      <c r="AH223" s="80"/>
      <c r="AI223" s="80"/>
      <c r="AJ223" s="80"/>
      <c r="AK223" s="96"/>
      <c r="AL223" s="80"/>
      <c r="AM223" s="80"/>
      <c r="AN223" s="81"/>
      <c r="AO223" s="81"/>
      <c r="AP223" s="80"/>
      <c r="AQ223" s="80"/>
      <c r="AR223" s="80"/>
      <c r="AS223" s="82">
        <f t="shared" si="8"/>
        <v>0</v>
      </c>
      <c r="AT223" s="80"/>
      <c r="AU223" s="80"/>
      <c r="AV223" s="80">
        <f>+WPTable[[#This Row],[Total Construction Costs]]-WPTable[[#This Row],[Total State Funding]]-WPTable[[#This Row],[Total District Funding]]-WPTable[[#This Row],[Total Land Acquisition Funding by District or State]]</f>
        <v>0</v>
      </c>
      <c r="AW223" s="80"/>
      <c r="AX223" s="80">
        <f>+WPTable[[#This Row],[Total Construction Costs]]</f>
        <v>0</v>
      </c>
      <c r="AY223" s="73"/>
      <c r="AZ223" s="73"/>
    </row>
    <row r="224" spans="1:52" x14ac:dyDescent="0.3">
      <c r="A224" s="84"/>
      <c r="B224" s="74"/>
      <c r="C224" s="85"/>
      <c r="D224" s="73"/>
      <c r="E224" s="74"/>
      <c r="F224" s="73"/>
      <c r="G224" s="73"/>
      <c r="H224" s="73"/>
      <c r="I224" s="75"/>
      <c r="J224" s="75"/>
      <c r="K224" s="73"/>
      <c r="L224" s="73"/>
      <c r="M224" s="112"/>
      <c r="N224" s="112"/>
      <c r="O224" s="73"/>
      <c r="P224" s="77"/>
      <c r="Q224" s="77"/>
      <c r="R224" s="73"/>
      <c r="S224" s="73"/>
      <c r="T224" s="78"/>
      <c r="U224" s="73"/>
      <c r="V224" s="73"/>
      <c r="W224" s="73"/>
      <c r="X224" s="79"/>
      <c r="Y224" s="79"/>
      <c r="Z224" s="79"/>
      <c r="AA224" s="79"/>
      <c r="AB224" s="79"/>
      <c r="AC224" s="79"/>
      <c r="AD224" s="74"/>
      <c r="AE224" s="80"/>
      <c r="AF224" s="80"/>
      <c r="AG224" s="80"/>
      <c r="AH224" s="80"/>
      <c r="AI224" s="80"/>
      <c r="AJ224" s="80"/>
      <c r="AK224" s="96"/>
      <c r="AL224" s="80"/>
      <c r="AM224" s="80"/>
      <c r="AN224" s="81"/>
      <c r="AO224" s="81"/>
      <c r="AP224" s="80"/>
      <c r="AQ224" s="80"/>
      <c r="AR224" s="80"/>
      <c r="AS224" s="82">
        <f t="shared" si="8"/>
        <v>0</v>
      </c>
      <c r="AT224" s="80"/>
      <c r="AU224" s="80"/>
      <c r="AV224" s="80">
        <f>+WPTable[[#This Row],[Total Construction Costs]]-WPTable[[#This Row],[Total State Funding]]-WPTable[[#This Row],[Total District Funding]]-WPTable[[#This Row],[Total Land Acquisition Funding by District or State]]</f>
        <v>0</v>
      </c>
      <c r="AW224" s="80"/>
      <c r="AX224" s="80">
        <f>+WPTable[[#This Row],[Total Construction Costs]]</f>
        <v>0</v>
      </c>
      <c r="AY224" s="73"/>
      <c r="AZ224" s="73"/>
    </row>
    <row r="225" spans="1:52" x14ac:dyDescent="0.3">
      <c r="A225" s="84"/>
      <c r="B225" s="74"/>
      <c r="C225" s="85"/>
      <c r="D225" s="73"/>
      <c r="E225" s="74"/>
      <c r="F225" s="73"/>
      <c r="G225" s="73"/>
      <c r="H225" s="73"/>
      <c r="I225" s="75"/>
      <c r="J225" s="75"/>
      <c r="K225" s="73"/>
      <c r="L225" s="73"/>
      <c r="M225" s="112"/>
      <c r="N225" s="112"/>
      <c r="O225" s="73"/>
      <c r="P225" s="77"/>
      <c r="Q225" s="77"/>
      <c r="R225" s="73"/>
      <c r="S225" s="73"/>
      <c r="T225" s="78"/>
      <c r="U225" s="73"/>
      <c r="V225" s="73"/>
      <c r="W225" s="73"/>
      <c r="X225" s="79"/>
      <c r="Y225" s="79"/>
      <c r="Z225" s="79"/>
      <c r="AA225" s="79"/>
      <c r="AB225" s="79"/>
      <c r="AC225" s="79"/>
      <c r="AD225" s="74"/>
      <c r="AE225" s="80"/>
      <c r="AF225" s="80"/>
      <c r="AG225" s="80"/>
      <c r="AH225" s="80"/>
      <c r="AI225" s="80"/>
      <c r="AJ225" s="80"/>
      <c r="AK225" s="96"/>
      <c r="AL225" s="80"/>
      <c r="AM225" s="80"/>
      <c r="AN225" s="81"/>
      <c r="AO225" s="81"/>
      <c r="AP225" s="80"/>
      <c r="AQ225" s="80"/>
      <c r="AR225" s="80"/>
      <c r="AS225" s="82">
        <f t="shared" si="8"/>
        <v>0</v>
      </c>
      <c r="AT225" s="80"/>
      <c r="AU225" s="80"/>
      <c r="AV225" s="80">
        <f>+WPTable[[#This Row],[Total Construction Costs]]-WPTable[[#This Row],[Total State Funding]]-WPTable[[#This Row],[Total District Funding]]-WPTable[[#This Row],[Total Land Acquisition Funding by District or State]]</f>
        <v>0</v>
      </c>
      <c r="AW225" s="80"/>
      <c r="AX225" s="80">
        <f>+WPTable[[#This Row],[Total Construction Costs]]</f>
        <v>0</v>
      </c>
      <c r="AY225" s="73"/>
      <c r="AZ225" s="73"/>
    </row>
    <row r="226" spans="1:52" x14ac:dyDescent="0.3">
      <c r="A226" s="84"/>
      <c r="B226" s="74"/>
      <c r="C226" s="85"/>
      <c r="D226" s="73"/>
      <c r="E226" s="74"/>
      <c r="F226" s="73"/>
      <c r="G226" s="73"/>
      <c r="H226" s="73"/>
      <c r="I226" s="75"/>
      <c r="J226" s="75"/>
      <c r="K226" s="73"/>
      <c r="L226" s="73"/>
      <c r="M226" s="112"/>
      <c r="N226" s="112"/>
      <c r="O226" s="73"/>
      <c r="P226" s="77"/>
      <c r="Q226" s="77"/>
      <c r="R226" s="73"/>
      <c r="S226" s="73"/>
      <c r="T226" s="78"/>
      <c r="U226" s="73"/>
      <c r="V226" s="73"/>
      <c r="W226" s="73"/>
      <c r="X226" s="79"/>
      <c r="Y226" s="79"/>
      <c r="Z226" s="79"/>
      <c r="AA226" s="79"/>
      <c r="AB226" s="79"/>
      <c r="AC226" s="79"/>
      <c r="AD226" s="74"/>
      <c r="AE226" s="80"/>
      <c r="AF226" s="80"/>
      <c r="AG226" s="80"/>
      <c r="AH226" s="80"/>
      <c r="AI226" s="80"/>
      <c r="AJ226" s="80"/>
      <c r="AK226" s="96"/>
      <c r="AL226" s="80"/>
      <c r="AM226" s="80"/>
      <c r="AN226" s="81"/>
      <c r="AO226" s="81"/>
      <c r="AP226" s="80"/>
      <c r="AQ226" s="80"/>
      <c r="AR226" s="80"/>
      <c r="AS226" s="82">
        <f t="shared" si="8"/>
        <v>0</v>
      </c>
      <c r="AT226" s="80"/>
      <c r="AU226" s="80"/>
      <c r="AV226" s="80">
        <f>+WPTable[[#This Row],[Total Construction Costs]]-WPTable[[#This Row],[Total State Funding]]-WPTable[[#This Row],[Total District Funding]]-WPTable[[#This Row],[Total Land Acquisition Funding by District or State]]</f>
        <v>0</v>
      </c>
      <c r="AW226" s="80"/>
      <c r="AX226" s="80">
        <f>+WPTable[[#This Row],[Total Construction Costs]]</f>
        <v>0</v>
      </c>
      <c r="AY226" s="73"/>
      <c r="AZ226" s="73"/>
    </row>
    <row r="227" spans="1:52" x14ac:dyDescent="0.3">
      <c r="A227" s="84"/>
      <c r="B227" s="74"/>
      <c r="C227" s="85"/>
      <c r="D227" s="73"/>
      <c r="E227" s="74"/>
      <c r="F227" s="73"/>
      <c r="G227" s="73"/>
      <c r="H227" s="73"/>
      <c r="I227" s="75"/>
      <c r="J227" s="75"/>
      <c r="K227" s="73"/>
      <c r="L227" s="73"/>
      <c r="M227" s="112"/>
      <c r="N227" s="112"/>
      <c r="O227" s="73"/>
      <c r="P227" s="77"/>
      <c r="Q227" s="77"/>
      <c r="R227" s="73"/>
      <c r="S227" s="73"/>
      <c r="T227" s="78"/>
      <c r="U227" s="73"/>
      <c r="V227" s="73"/>
      <c r="W227" s="73"/>
      <c r="X227" s="79"/>
      <c r="Y227" s="79"/>
      <c r="Z227" s="79"/>
      <c r="AA227" s="79"/>
      <c r="AB227" s="79"/>
      <c r="AC227" s="79"/>
      <c r="AD227" s="74"/>
      <c r="AE227" s="80"/>
      <c r="AF227" s="80"/>
      <c r="AG227" s="80"/>
      <c r="AH227" s="80"/>
      <c r="AI227" s="80"/>
      <c r="AJ227" s="80"/>
      <c r="AK227" s="96"/>
      <c r="AL227" s="80"/>
      <c r="AM227" s="80"/>
      <c r="AN227" s="81"/>
      <c r="AO227" s="81"/>
      <c r="AP227" s="80"/>
      <c r="AQ227" s="80"/>
      <c r="AR227" s="80"/>
      <c r="AS227" s="82">
        <f t="shared" si="8"/>
        <v>0</v>
      </c>
      <c r="AT227" s="80"/>
      <c r="AU227" s="80"/>
      <c r="AV227" s="80">
        <f>+WPTable[[#This Row],[Total Construction Costs]]-WPTable[[#This Row],[Total State Funding]]-WPTable[[#This Row],[Total District Funding]]-WPTable[[#This Row],[Total Land Acquisition Funding by District or State]]</f>
        <v>0</v>
      </c>
      <c r="AW227" s="80"/>
      <c r="AX227" s="80">
        <f>+WPTable[[#This Row],[Total Construction Costs]]</f>
        <v>0</v>
      </c>
      <c r="AY227" s="73"/>
      <c r="AZ227" s="73"/>
    </row>
    <row r="228" spans="1:52" x14ac:dyDescent="0.3">
      <c r="A228" s="84"/>
      <c r="B228" s="74"/>
      <c r="C228" s="85"/>
      <c r="D228" s="73"/>
      <c r="E228" s="74"/>
      <c r="F228" s="73"/>
      <c r="G228" s="73"/>
      <c r="H228" s="73"/>
      <c r="I228" s="75"/>
      <c r="J228" s="75"/>
      <c r="K228" s="73"/>
      <c r="L228" s="73"/>
      <c r="M228" s="112"/>
      <c r="N228" s="112"/>
      <c r="O228" s="73"/>
      <c r="P228" s="77"/>
      <c r="Q228" s="77"/>
      <c r="R228" s="73"/>
      <c r="S228" s="73"/>
      <c r="T228" s="78"/>
      <c r="U228" s="73"/>
      <c r="V228" s="73"/>
      <c r="W228" s="73"/>
      <c r="X228" s="79"/>
      <c r="Y228" s="79"/>
      <c r="Z228" s="79"/>
      <c r="AA228" s="79"/>
      <c r="AB228" s="79"/>
      <c r="AC228" s="79"/>
      <c r="AD228" s="74"/>
      <c r="AE228" s="80"/>
      <c r="AF228" s="80"/>
      <c r="AG228" s="80"/>
      <c r="AH228" s="80"/>
      <c r="AI228" s="80"/>
      <c r="AJ228" s="80"/>
      <c r="AK228" s="96"/>
      <c r="AL228" s="80"/>
      <c r="AM228" s="80"/>
      <c r="AN228" s="81"/>
      <c r="AO228" s="81"/>
      <c r="AP228" s="80"/>
      <c r="AQ228" s="80"/>
      <c r="AR228" s="80"/>
      <c r="AS228" s="82">
        <f t="shared" si="8"/>
        <v>0</v>
      </c>
      <c r="AT228" s="80"/>
      <c r="AU228" s="80"/>
      <c r="AV228" s="80">
        <f>+WPTable[[#This Row],[Total Construction Costs]]-WPTable[[#This Row],[Total State Funding]]-WPTable[[#This Row],[Total District Funding]]-WPTable[[#This Row],[Total Land Acquisition Funding by District or State]]</f>
        <v>0</v>
      </c>
      <c r="AW228" s="80"/>
      <c r="AX228" s="80">
        <f>+WPTable[[#This Row],[Total Construction Costs]]</f>
        <v>0</v>
      </c>
      <c r="AY228" s="73"/>
      <c r="AZ228" s="73"/>
    </row>
    <row r="229" spans="1:52" x14ac:dyDescent="0.3">
      <c r="A229" s="84"/>
      <c r="B229" s="74"/>
      <c r="C229" s="85"/>
      <c r="D229" s="73"/>
      <c r="E229" s="74"/>
      <c r="F229" s="73"/>
      <c r="G229" s="73"/>
      <c r="H229" s="73"/>
      <c r="I229" s="75"/>
      <c r="J229" s="75"/>
      <c r="K229" s="73"/>
      <c r="L229" s="73"/>
      <c r="M229" s="112"/>
      <c r="N229" s="112"/>
      <c r="O229" s="73"/>
      <c r="P229" s="77"/>
      <c r="Q229" s="77"/>
      <c r="R229" s="73"/>
      <c r="S229" s="73"/>
      <c r="T229" s="78"/>
      <c r="U229" s="73"/>
      <c r="V229" s="73"/>
      <c r="W229" s="73"/>
      <c r="X229" s="79"/>
      <c r="Y229" s="79"/>
      <c r="Z229" s="79"/>
      <c r="AA229" s="79"/>
      <c r="AB229" s="79"/>
      <c r="AC229" s="79"/>
      <c r="AD229" s="74"/>
      <c r="AE229" s="80"/>
      <c r="AF229" s="80"/>
      <c r="AG229" s="80"/>
      <c r="AH229" s="80"/>
      <c r="AI229" s="80"/>
      <c r="AJ229" s="80"/>
      <c r="AK229" s="96"/>
      <c r="AL229" s="80"/>
      <c r="AM229" s="80"/>
      <c r="AN229" s="81"/>
      <c r="AO229" s="81"/>
      <c r="AP229" s="80"/>
      <c r="AQ229" s="80"/>
      <c r="AR229" s="80"/>
      <c r="AS229" s="82">
        <f t="shared" si="8"/>
        <v>0</v>
      </c>
      <c r="AT229" s="80"/>
      <c r="AU229" s="80"/>
      <c r="AV229" s="80">
        <f>+WPTable[[#This Row],[Total Construction Costs]]-WPTable[[#This Row],[Total State Funding]]-WPTable[[#This Row],[Total District Funding]]-WPTable[[#This Row],[Total Land Acquisition Funding by District or State]]</f>
        <v>0</v>
      </c>
      <c r="AW229" s="80"/>
      <c r="AX229" s="80">
        <f>+WPTable[[#This Row],[Total Construction Costs]]</f>
        <v>0</v>
      </c>
      <c r="AY229" s="73"/>
      <c r="AZ229" s="73"/>
    </row>
    <row r="230" spans="1:52" x14ac:dyDescent="0.3">
      <c r="A230" s="84"/>
      <c r="B230" s="74"/>
      <c r="C230" s="85"/>
      <c r="D230" s="73"/>
      <c r="E230" s="74"/>
      <c r="F230" s="73"/>
      <c r="G230" s="73"/>
      <c r="H230" s="73"/>
      <c r="I230" s="75"/>
      <c r="J230" s="75"/>
      <c r="K230" s="73"/>
      <c r="L230" s="73"/>
      <c r="M230" s="112"/>
      <c r="N230" s="112"/>
      <c r="O230" s="73"/>
      <c r="P230" s="77"/>
      <c r="Q230" s="77"/>
      <c r="R230" s="73"/>
      <c r="S230" s="73"/>
      <c r="T230" s="78"/>
      <c r="U230" s="73"/>
      <c r="V230" s="73"/>
      <c r="W230" s="73"/>
      <c r="X230" s="79"/>
      <c r="Y230" s="79"/>
      <c r="Z230" s="79"/>
      <c r="AA230" s="79"/>
      <c r="AB230" s="79"/>
      <c r="AC230" s="79"/>
      <c r="AD230" s="74"/>
      <c r="AE230" s="80"/>
      <c r="AF230" s="80"/>
      <c r="AG230" s="80"/>
      <c r="AH230" s="80"/>
      <c r="AI230" s="80"/>
      <c r="AJ230" s="80"/>
      <c r="AK230" s="96"/>
      <c r="AL230" s="80"/>
      <c r="AM230" s="80"/>
      <c r="AN230" s="81"/>
      <c r="AO230" s="81"/>
      <c r="AP230" s="80"/>
      <c r="AQ230" s="80"/>
      <c r="AR230" s="80"/>
      <c r="AS230" s="82">
        <f t="shared" si="8"/>
        <v>0</v>
      </c>
      <c r="AT230" s="80"/>
      <c r="AU230" s="80"/>
      <c r="AV230" s="80">
        <f>+WPTable[[#This Row],[Total Construction Costs]]-WPTable[[#This Row],[Total State Funding]]-WPTable[[#This Row],[Total District Funding]]-WPTable[[#This Row],[Total Land Acquisition Funding by District or State]]</f>
        <v>0</v>
      </c>
      <c r="AW230" s="80"/>
      <c r="AX230" s="80">
        <f>+WPTable[[#This Row],[Total Construction Costs]]</f>
        <v>0</v>
      </c>
      <c r="AY230" s="73"/>
      <c r="AZ230" s="73"/>
    </row>
    <row r="231" spans="1:52" x14ac:dyDescent="0.3">
      <c r="A231" s="84"/>
      <c r="B231" s="74"/>
      <c r="C231" s="85"/>
      <c r="D231" s="73"/>
      <c r="E231" s="74"/>
      <c r="F231" s="73"/>
      <c r="G231" s="73"/>
      <c r="H231" s="73"/>
      <c r="I231" s="75"/>
      <c r="J231" s="75"/>
      <c r="K231" s="73"/>
      <c r="L231" s="73"/>
      <c r="M231" s="112"/>
      <c r="N231" s="112"/>
      <c r="O231" s="73"/>
      <c r="P231" s="77"/>
      <c r="Q231" s="77"/>
      <c r="R231" s="73"/>
      <c r="S231" s="73"/>
      <c r="T231" s="78"/>
      <c r="U231" s="73"/>
      <c r="V231" s="73"/>
      <c r="W231" s="73"/>
      <c r="X231" s="79"/>
      <c r="Y231" s="79"/>
      <c r="Z231" s="79"/>
      <c r="AA231" s="79"/>
      <c r="AB231" s="79"/>
      <c r="AC231" s="79"/>
      <c r="AD231" s="74"/>
      <c r="AE231" s="80"/>
      <c r="AF231" s="80"/>
      <c r="AG231" s="80"/>
      <c r="AH231" s="80"/>
      <c r="AI231" s="80"/>
      <c r="AJ231" s="80"/>
      <c r="AK231" s="96"/>
      <c r="AL231" s="80"/>
      <c r="AM231" s="80"/>
      <c r="AN231" s="81"/>
      <c r="AO231" s="81"/>
      <c r="AP231" s="80"/>
      <c r="AQ231" s="80"/>
      <c r="AR231" s="80"/>
      <c r="AS231" s="82">
        <f t="shared" si="8"/>
        <v>0</v>
      </c>
      <c r="AT231" s="80"/>
      <c r="AU231" s="80"/>
      <c r="AV231" s="80">
        <f>+WPTable[[#This Row],[Total Construction Costs]]-WPTable[[#This Row],[Total State Funding]]-WPTable[[#This Row],[Total District Funding]]-WPTable[[#This Row],[Total Land Acquisition Funding by District or State]]</f>
        <v>0</v>
      </c>
      <c r="AW231" s="80"/>
      <c r="AX231" s="80">
        <f>+WPTable[[#This Row],[Total Construction Costs]]</f>
        <v>0</v>
      </c>
      <c r="AY231" s="73"/>
      <c r="AZ231" s="73"/>
    </row>
    <row r="232" spans="1:52" x14ac:dyDescent="0.3">
      <c r="A232" s="84"/>
      <c r="B232" s="74"/>
      <c r="C232" s="85"/>
      <c r="D232" s="73"/>
      <c r="E232" s="74"/>
      <c r="F232" s="73"/>
      <c r="G232" s="73"/>
      <c r="H232" s="73"/>
      <c r="I232" s="75"/>
      <c r="J232" s="75"/>
      <c r="K232" s="73"/>
      <c r="L232" s="73"/>
      <c r="M232" s="112"/>
      <c r="N232" s="112"/>
      <c r="O232" s="73"/>
      <c r="P232" s="77"/>
      <c r="Q232" s="77"/>
      <c r="R232" s="73"/>
      <c r="S232" s="73"/>
      <c r="T232" s="78"/>
      <c r="U232" s="73"/>
      <c r="V232" s="73"/>
      <c r="W232" s="73"/>
      <c r="X232" s="79"/>
      <c r="Y232" s="79"/>
      <c r="Z232" s="79"/>
      <c r="AA232" s="79"/>
      <c r="AB232" s="79"/>
      <c r="AC232" s="79"/>
      <c r="AD232" s="74"/>
      <c r="AE232" s="80"/>
      <c r="AF232" s="80"/>
      <c r="AG232" s="80"/>
      <c r="AH232" s="80"/>
      <c r="AI232" s="80"/>
      <c r="AJ232" s="80"/>
      <c r="AK232" s="96"/>
      <c r="AL232" s="80"/>
      <c r="AM232" s="80"/>
      <c r="AN232" s="81"/>
      <c r="AO232" s="81"/>
      <c r="AP232" s="80"/>
      <c r="AQ232" s="80"/>
      <c r="AR232" s="80"/>
      <c r="AS232" s="82">
        <f t="shared" si="8"/>
        <v>0</v>
      </c>
      <c r="AT232" s="80"/>
      <c r="AU232" s="80"/>
      <c r="AV232" s="80">
        <f>+WPTable[[#This Row],[Total Construction Costs]]-WPTable[[#This Row],[Total State Funding]]-WPTable[[#This Row],[Total District Funding]]-WPTable[[#This Row],[Total Land Acquisition Funding by District or State]]</f>
        <v>0</v>
      </c>
      <c r="AW232" s="80"/>
      <c r="AX232" s="80">
        <f>+WPTable[[#This Row],[Total Construction Costs]]</f>
        <v>0</v>
      </c>
      <c r="AY232" s="73"/>
      <c r="AZ232" s="73"/>
    </row>
    <row r="233" spans="1:52" x14ac:dyDescent="0.3">
      <c r="A233" s="84"/>
      <c r="B233" s="74"/>
      <c r="C233" s="85"/>
      <c r="D233" s="73"/>
      <c r="E233" s="74"/>
      <c r="F233" s="73"/>
      <c r="G233" s="73"/>
      <c r="H233" s="73"/>
      <c r="I233" s="75"/>
      <c r="J233" s="75"/>
      <c r="K233" s="73"/>
      <c r="L233" s="73"/>
      <c r="M233" s="112"/>
      <c r="N233" s="112"/>
      <c r="O233" s="73"/>
      <c r="P233" s="77"/>
      <c r="Q233" s="77"/>
      <c r="R233" s="73"/>
      <c r="S233" s="73"/>
      <c r="T233" s="78"/>
      <c r="U233" s="73"/>
      <c r="V233" s="73"/>
      <c r="W233" s="73"/>
      <c r="X233" s="79"/>
      <c r="Y233" s="79"/>
      <c r="Z233" s="79"/>
      <c r="AA233" s="79"/>
      <c r="AB233" s="79"/>
      <c r="AC233" s="79"/>
      <c r="AD233" s="74"/>
      <c r="AE233" s="80"/>
      <c r="AF233" s="80"/>
      <c r="AG233" s="80"/>
      <c r="AH233" s="80"/>
      <c r="AI233" s="80"/>
      <c r="AJ233" s="80"/>
      <c r="AK233" s="96"/>
      <c r="AL233" s="80"/>
      <c r="AM233" s="80"/>
      <c r="AN233" s="81"/>
      <c r="AO233" s="81"/>
      <c r="AP233" s="80"/>
      <c r="AQ233" s="80"/>
      <c r="AR233" s="80"/>
      <c r="AS233" s="82">
        <f t="shared" si="8"/>
        <v>0</v>
      </c>
      <c r="AT233" s="80"/>
      <c r="AU233" s="80"/>
      <c r="AV233" s="80">
        <f>+WPTable[[#This Row],[Total Construction Costs]]-WPTable[[#This Row],[Total State Funding]]-WPTable[[#This Row],[Total District Funding]]-WPTable[[#This Row],[Total Land Acquisition Funding by District or State]]</f>
        <v>0</v>
      </c>
      <c r="AW233" s="80"/>
      <c r="AX233" s="80">
        <f>+WPTable[[#This Row],[Total Construction Costs]]</f>
        <v>0</v>
      </c>
      <c r="AY233" s="73"/>
      <c r="AZ233" s="73"/>
    </row>
    <row r="234" spans="1:52" x14ac:dyDescent="0.3">
      <c r="A234" s="84"/>
      <c r="B234" s="74"/>
      <c r="C234" s="85"/>
      <c r="D234" s="73"/>
      <c r="E234" s="74"/>
      <c r="F234" s="73"/>
      <c r="G234" s="73"/>
      <c r="H234" s="73"/>
      <c r="I234" s="75"/>
      <c r="J234" s="75"/>
      <c r="K234" s="73"/>
      <c r="L234" s="73"/>
      <c r="M234" s="112"/>
      <c r="N234" s="112"/>
      <c r="O234" s="73"/>
      <c r="P234" s="77"/>
      <c r="Q234" s="77"/>
      <c r="R234" s="73"/>
      <c r="S234" s="73"/>
      <c r="T234" s="78"/>
      <c r="U234" s="73"/>
      <c r="V234" s="73"/>
      <c r="W234" s="73"/>
      <c r="X234" s="79"/>
      <c r="Y234" s="79"/>
      <c r="Z234" s="79"/>
      <c r="AA234" s="79"/>
      <c r="AB234" s="79"/>
      <c r="AC234" s="79"/>
      <c r="AD234" s="74"/>
      <c r="AE234" s="80"/>
      <c r="AF234" s="80"/>
      <c r="AG234" s="80"/>
      <c r="AH234" s="80"/>
      <c r="AI234" s="80"/>
      <c r="AJ234" s="80"/>
      <c r="AK234" s="96"/>
      <c r="AL234" s="80"/>
      <c r="AM234" s="80"/>
      <c r="AN234" s="81"/>
      <c r="AO234" s="81"/>
      <c r="AP234" s="80"/>
      <c r="AQ234" s="80"/>
      <c r="AR234" s="80"/>
      <c r="AS234" s="82">
        <f t="shared" si="8"/>
        <v>0</v>
      </c>
      <c r="AT234" s="80"/>
      <c r="AU234" s="80"/>
      <c r="AV234" s="80">
        <f>+WPTable[[#This Row],[Total Construction Costs]]-WPTable[[#This Row],[Total State Funding]]-WPTable[[#This Row],[Total District Funding]]-WPTable[[#This Row],[Total Land Acquisition Funding by District or State]]</f>
        <v>0</v>
      </c>
      <c r="AW234" s="80"/>
      <c r="AX234" s="80">
        <f>+WPTable[[#This Row],[Total Construction Costs]]</f>
        <v>0</v>
      </c>
      <c r="AY234" s="73"/>
      <c r="AZ234" s="73"/>
    </row>
    <row r="235" spans="1:52" x14ac:dyDescent="0.3">
      <c r="A235" s="84"/>
      <c r="B235" s="74"/>
      <c r="C235" s="85"/>
      <c r="D235" s="73"/>
      <c r="E235" s="74"/>
      <c r="F235" s="73"/>
      <c r="G235" s="73"/>
      <c r="H235" s="73"/>
      <c r="I235" s="75"/>
      <c r="J235" s="75"/>
      <c r="K235" s="73"/>
      <c r="L235" s="73"/>
      <c r="M235" s="112"/>
      <c r="N235" s="112"/>
      <c r="O235" s="73"/>
      <c r="P235" s="77"/>
      <c r="Q235" s="77"/>
      <c r="R235" s="73"/>
      <c r="S235" s="73"/>
      <c r="T235" s="78"/>
      <c r="U235" s="73"/>
      <c r="V235" s="73"/>
      <c r="W235" s="73"/>
      <c r="X235" s="79"/>
      <c r="Y235" s="79"/>
      <c r="Z235" s="79"/>
      <c r="AA235" s="79"/>
      <c r="AB235" s="79"/>
      <c r="AC235" s="79"/>
      <c r="AD235" s="74"/>
      <c r="AE235" s="80"/>
      <c r="AF235" s="80"/>
      <c r="AG235" s="80"/>
      <c r="AH235" s="80"/>
      <c r="AI235" s="80"/>
      <c r="AJ235" s="80"/>
      <c r="AK235" s="96"/>
      <c r="AL235" s="80"/>
      <c r="AM235" s="80"/>
      <c r="AN235" s="81"/>
      <c r="AO235" s="81"/>
      <c r="AP235" s="80"/>
      <c r="AQ235" s="80"/>
      <c r="AR235" s="80"/>
      <c r="AS235" s="82">
        <f t="shared" si="8"/>
        <v>0</v>
      </c>
      <c r="AT235" s="80"/>
      <c r="AU235" s="80"/>
      <c r="AV235" s="80">
        <f>+WPTable[[#This Row],[Total Construction Costs]]-WPTable[[#This Row],[Total State Funding]]-WPTable[[#This Row],[Total District Funding]]-WPTable[[#This Row],[Total Land Acquisition Funding by District or State]]</f>
        <v>0</v>
      </c>
      <c r="AW235" s="80"/>
      <c r="AX235" s="80">
        <f>+WPTable[[#This Row],[Total Construction Costs]]</f>
        <v>0</v>
      </c>
      <c r="AY235" s="73"/>
      <c r="AZ235" s="73"/>
    </row>
    <row r="236" spans="1:52" x14ac:dyDescent="0.3">
      <c r="A236" s="84"/>
      <c r="B236" s="74"/>
      <c r="C236" s="85"/>
      <c r="D236" s="73"/>
      <c r="E236" s="74"/>
      <c r="F236" s="73"/>
      <c r="G236" s="73"/>
      <c r="H236" s="73"/>
      <c r="I236" s="75"/>
      <c r="J236" s="75"/>
      <c r="K236" s="73"/>
      <c r="L236" s="73"/>
      <c r="M236" s="112"/>
      <c r="N236" s="112"/>
      <c r="O236" s="73"/>
      <c r="P236" s="77"/>
      <c r="Q236" s="77"/>
      <c r="R236" s="73"/>
      <c r="S236" s="73"/>
      <c r="T236" s="78"/>
      <c r="U236" s="73"/>
      <c r="V236" s="73"/>
      <c r="W236" s="73"/>
      <c r="X236" s="79"/>
      <c r="Y236" s="79"/>
      <c r="Z236" s="79"/>
      <c r="AA236" s="79"/>
      <c r="AB236" s="79"/>
      <c r="AC236" s="79"/>
      <c r="AD236" s="74"/>
      <c r="AE236" s="80"/>
      <c r="AF236" s="80"/>
      <c r="AG236" s="80"/>
      <c r="AH236" s="80"/>
      <c r="AI236" s="80"/>
      <c r="AJ236" s="80"/>
      <c r="AK236" s="96"/>
      <c r="AL236" s="80"/>
      <c r="AM236" s="80"/>
      <c r="AN236" s="81"/>
      <c r="AO236" s="81"/>
      <c r="AP236" s="80"/>
      <c r="AQ236" s="80"/>
      <c r="AR236" s="80"/>
      <c r="AS236" s="82">
        <f t="shared" si="8"/>
        <v>0</v>
      </c>
      <c r="AT236" s="80"/>
      <c r="AU236" s="80"/>
      <c r="AV236" s="80">
        <f>+WPTable[[#This Row],[Total Construction Costs]]-WPTable[[#This Row],[Total State Funding]]-WPTable[[#This Row],[Total District Funding]]-WPTable[[#This Row],[Total Land Acquisition Funding by District or State]]</f>
        <v>0</v>
      </c>
      <c r="AW236" s="80"/>
      <c r="AX236" s="80">
        <f>+WPTable[[#This Row],[Total Construction Costs]]</f>
        <v>0</v>
      </c>
      <c r="AY236" s="73"/>
      <c r="AZ236" s="73"/>
    </row>
    <row r="237" spans="1:52" x14ac:dyDescent="0.3">
      <c r="A237" s="84"/>
      <c r="B237" s="74"/>
      <c r="C237" s="85"/>
      <c r="D237" s="73"/>
      <c r="E237" s="74"/>
      <c r="F237" s="73"/>
      <c r="G237" s="73"/>
      <c r="H237" s="73"/>
      <c r="I237" s="75"/>
      <c r="J237" s="75"/>
      <c r="K237" s="73"/>
      <c r="L237" s="73"/>
      <c r="M237" s="112"/>
      <c r="N237" s="112"/>
      <c r="O237" s="73"/>
      <c r="P237" s="77"/>
      <c r="Q237" s="77"/>
      <c r="R237" s="73"/>
      <c r="S237" s="73"/>
      <c r="T237" s="78"/>
      <c r="U237" s="73"/>
      <c r="V237" s="73"/>
      <c r="W237" s="73"/>
      <c r="X237" s="79"/>
      <c r="Y237" s="79"/>
      <c r="Z237" s="79"/>
      <c r="AA237" s="79"/>
      <c r="AB237" s="79"/>
      <c r="AC237" s="79"/>
      <c r="AD237" s="74"/>
      <c r="AE237" s="80"/>
      <c r="AF237" s="80"/>
      <c r="AG237" s="80"/>
      <c r="AH237" s="80"/>
      <c r="AI237" s="80"/>
      <c r="AJ237" s="80"/>
      <c r="AK237" s="96"/>
      <c r="AL237" s="80"/>
      <c r="AM237" s="80"/>
      <c r="AN237" s="81"/>
      <c r="AO237" s="81"/>
      <c r="AP237" s="80"/>
      <c r="AQ237" s="80"/>
      <c r="AR237" s="80"/>
      <c r="AS237" s="82">
        <f t="shared" si="8"/>
        <v>0</v>
      </c>
      <c r="AT237" s="80"/>
      <c r="AU237" s="80"/>
      <c r="AV237" s="80">
        <f>+WPTable[[#This Row],[Total Construction Costs]]-WPTable[[#This Row],[Total State Funding]]-WPTable[[#This Row],[Total District Funding]]-WPTable[[#This Row],[Total Land Acquisition Funding by District or State]]</f>
        <v>0</v>
      </c>
      <c r="AW237" s="80"/>
      <c r="AX237" s="80">
        <f>+WPTable[[#This Row],[Total Construction Costs]]</f>
        <v>0</v>
      </c>
      <c r="AY237" s="73"/>
      <c r="AZ237" s="73"/>
    </row>
    <row r="238" spans="1:52" x14ac:dyDescent="0.3">
      <c r="A238" s="84"/>
      <c r="B238" s="74"/>
      <c r="C238" s="85"/>
      <c r="D238" s="73"/>
      <c r="E238" s="74"/>
      <c r="F238" s="73"/>
      <c r="G238" s="73"/>
      <c r="H238" s="73"/>
      <c r="I238" s="75"/>
      <c r="J238" s="75"/>
      <c r="K238" s="73"/>
      <c r="L238" s="73"/>
      <c r="M238" s="112"/>
      <c r="N238" s="112"/>
      <c r="O238" s="73"/>
      <c r="P238" s="77"/>
      <c r="Q238" s="77"/>
      <c r="R238" s="73"/>
      <c r="S238" s="73"/>
      <c r="T238" s="78"/>
      <c r="U238" s="73"/>
      <c r="V238" s="73"/>
      <c r="W238" s="73"/>
      <c r="X238" s="79"/>
      <c r="Y238" s="79"/>
      <c r="Z238" s="79"/>
      <c r="AA238" s="79"/>
      <c r="AB238" s="79"/>
      <c r="AC238" s="79"/>
      <c r="AD238" s="74"/>
      <c r="AE238" s="80"/>
      <c r="AF238" s="80"/>
      <c r="AG238" s="80"/>
      <c r="AH238" s="80"/>
      <c r="AI238" s="80"/>
      <c r="AJ238" s="80"/>
      <c r="AK238" s="96"/>
      <c r="AL238" s="80"/>
      <c r="AM238" s="80"/>
      <c r="AN238" s="81"/>
      <c r="AO238" s="81"/>
      <c r="AP238" s="80"/>
      <c r="AQ238" s="80"/>
      <c r="AR238" s="80"/>
      <c r="AS238" s="82">
        <f t="shared" si="8"/>
        <v>0</v>
      </c>
      <c r="AT238" s="80"/>
      <c r="AU238" s="80"/>
      <c r="AV238" s="80">
        <f>+WPTable[[#This Row],[Total Construction Costs]]-WPTable[[#This Row],[Total State Funding]]-WPTable[[#This Row],[Total District Funding]]-WPTable[[#This Row],[Total Land Acquisition Funding by District or State]]</f>
        <v>0</v>
      </c>
      <c r="AW238" s="80"/>
      <c r="AX238" s="80">
        <f>+WPTable[[#This Row],[Total Construction Costs]]</f>
        <v>0</v>
      </c>
      <c r="AY238" s="73"/>
      <c r="AZ238" s="73"/>
    </row>
    <row r="239" spans="1:52" x14ac:dyDescent="0.3">
      <c r="A239" s="84"/>
      <c r="B239" s="74"/>
      <c r="C239" s="85"/>
      <c r="D239" s="73"/>
      <c r="E239" s="74"/>
      <c r="F239" s="73"/>
      <c r="G239" s="73"/>
      <c r="H239" s="73"/>
      <c r="I239" s="75"/>
      <c r="J239" s="75"/>
      <c r="K239" s="73"/>
      <c r="L239" s="73"/>
      <c r="M239" s="112"/>
      <c r="N239" s="112"/>
      <c r="O239" s="73"/>
      <c r="P239" s="77"/>
      <c r="Q239" s="77"/>
      <c r="R239" s="73"/>
      <c r="S239" s="73"/>
      <c r="T239" s="78"/>
      <c r="U239" s="73"/>
      <c r="V239" s="73"/>
      <c r="W239" s="73"/>
      <c r="X239" s="79"/>
      <c r="Y239" s="79"/>
      <c r="Z239" s="79"/>
      <c r="AA239" s="79"/>
      <c r="AB239" s="79"/>
      <c r="AC239" s="79"/>
      <c r="AD239" s="74"/>
      <c r="AE239" s="80"/>
      <c r="AF239" s="80"/>
      <c r="AG239" s="80"/>
      <c r="AH239" s="80"/>
      <c r="AI239" s="80"/>
      <c r="AJ239" s="80"/>
      <c r="AK239" s="96"/>
      <c r="AL239" s="80"/>
      <c r="AM239" s="80"/>
      <c r="AN239" s="81"/>
      <c r="AO239" s="81"/>
      <c r="AP239" s="80"/>
      <c r="AQ239" s="80"/>
      <c r="AR239" s="80"/>
      <c r="AS239" s="82">
        <f t="shared" si="8"/>
        <v>0</v>
      </c>
      <c r="AT239" s="80"/>
      <c r="AU239" s="80"/>
      <c r="AV239" s="80">
        <f>+WPTable[[#This Row],[Total Construction Costs]]-WPTable[[#This Row],[Total State Funding]]-WPTable[[#This Row],[Total District Funding]]-WPTable[[#This Row],[Total Land Acquisition Funding by District or State]]</f>
        <v>0</v>
      </c>
      <c r="AW239" s="80"/>
      <c r="AX239" s="80">
        <f>+WPTable[[#This Row],[Total Construction Costs]]</f>
        <v>0</v>
      </c>
      <c r="AY239" s="73"/>
      <c r="AZ239" s="73"/>
    </row>
    <row r="240" spans="1:52" x14ac:dyDescent="0.3">
      <c r="A240" s="84"/>
      <c r="B240" s="74"/>
      <c r="C240" s="85"/>
      <c r="D240" s="73"/>
      <c r="E240" s="74"/>
      <c r="F240" s="73"/>
      <c r="G240" s="73"/>
      <c r="H240" s="73"/>
      <c r="I240" s="75"/>
      <c r="J240" s="75"/>
      <c r="K240" s="73"/>
      <c r="L240" s="73"/>
      <c r="M240" s="112"/>
      <c r="N240" s="112"/>
      <c r="O240" s="73"/>
      <c r="P240" s="77"/>
      <c r="Q240" s="77"/>
      <c r="R240" s="73"/>
      <c r="S240" s="73"/>
      <c r="T240" s="78"/>
      <c r="U240" s="73"/>
      <c r="V240" s="73"/>
      <c r="W240" s="73"/>
      <c r="X240" s="79"/>
      <c r="Y240" s="79"/>
      <c r="Z240" s="79"/>
      <c r="AA240" s="79"/>
      <c r="AB240" s="79"/>
      <c r="AC240" s="79"/>
      <c r="AD240" s="74"/>
      <c r="AE240" s="80"/>
      <c r="AF240" s="80"/>
      <c r="AG240" s="80"/>
      <c r="AH240" s="80"/>
      <c r="AI240" s="80"/>
      <c r="AJ240" s="80"/>
      <c r="AK240" s="96"/>
      <c r="AL240" s="80"/>
      <c r="AM240" s="80"/>
      <c r="AN240" s="81"/>
      <c r="AO240" s="81"/>
      <c r="AP240" s="80"/>
      <c r="AQ240" s="80"/>
      <c r="AR240" s="80"/>
      <c r="AS240" s="82">
        <f t="shared" si="8"/>
        <v>0</v>
      </c>
      <c r="AT240" s="80"/>
      <c r="AU240" s="80"/>
      <c r="AV240" s="80">
        <f>+WPTable[[#This Row],[Total Construction Costs]]-WPTable[[#This Row],[Total State Funding]]-WPTable[[#This Row],[Total District Funding]]-WPTable[[#This Row],[Total Land Acquisition Funding by District or State]]</f>
        <v>0</v>
      </c>
      <c r="AW240" s="80"/>
      <c r="AX240" s="80">
        <f>+WPTable[[#This Row],[Total Construction Costs]]</f>
        <v>0</v>
      </c>
      <c r="AY240" s="73"/>
      <c r="AZ240" s="73"/>
    </row>
    <row r="241" spans="1:52" x14ac:dyDescent="0.3">
      <c r="A241" s="84"/>
      <c r="B241" s="74"/>
      <c r="C241" s="85"/>
      <c r="D241" s="73"/>
      <c r="E241" s="74"/>
      <c r="F241" s="73"/>
      <c r="G241" s="73"/>
      <c r="H241" s="73"/>
      <c r="I241" s="75"/>
      <c r="J241" s="75"/>
      <c r="K241" s="73"/>
      <c r="L241" s="73"/>
      <c r="M241" s="112"/>
      <c r="N241" s="112"/>
      <c r="O241" s="73"/>
      <c r="P241" s="77"/>
      <c r="Q241" s="77"/>
      <c r="R241" s="73"/>
      <c r="S241" s="73"/>
      <c r="T241" s="78"/>
      <c r="U241" s="73"/>
      <c r="V241" s="73"/>
      <c r="W241" s="73"/>
      <c r="X241" s="79"/>
      <c r="Y241" s="79"/>
      <c r="Z241" s="79"/>
      <c r="AA241" s="79"/>
      <c r="AB241" s="79"/>
      <c r="AC241" s="79"/>
      <c r="AD241" s="74"/>
      <c r="AE241" s="80"/>
      <c r="AF241" s="80"/>
      <c r="AG241" s="80"/>
      <c r="AH241" s="80"/>
      <c r="AI241" s="80"/>
      <c r="AJ241" s="80"/>
      <c r="AK241" s="96"/>
      <c r="AL241" s="80"/>
      <c r="AM241" s="80"/>
      <c r="AN241" s="81"/>
      <c r="AO241" s="81"/>
      <c r="AP241" s="80"/>
      <c r="AQ241" s="80"/>
      <c r="AR241" s="80"/>
      <c r="AS241" s="82">
        <f t="shared" si="8"/>
        <v>0</v>
      </c>
      <c r="AT241" s="80"/>
      <c r="AU241" s="80"/>
      <c r="AV241" s="80">
        <f>+WPTable[[#This Row],[Total Construction Costs]]-WPTable[[#This Row],[Total State Funding]]-WPTable[[#This Row],[Total District Funding]]-WPTable[[#This Row],[Total Land Acquisition Funding by District or State]]</f>
        <v>0</v>
      </c>
      <c r="AW241" s="80"/>
      <c r="AX241" s="80">
        <f>+WPTable[[#This Row],[Total Construction Costs]]</f>
        <v>0</v>
      </c>
      <c r="AY241" s="73"/>
      <c r="AZ241" s="73"/>
    </row>
    <row r="242" spans="1:52" x14ac:dyDescent="0.3">
      <c r="A242" s="84"/>
      <c r="B242" s="74"/>
      <c r="C242" s="85"/>
      <c r="D242" s="73"/>
      <c r="E242" s="74"/>
      <c r="F242" s="73"/>
      <c r="G242" s="73"/>
      <c r="H242" s="73"/>
      <c r="I242" s="75"/>
      <c r="J242" s="75"/>
      <c r="K242" s="73"/>
      <c r="L242" s="73"/>
      <c r="M242" s="112"/>
      <c r="N242" s="112"/>
      <c r="O242" s="73"/>
      <c r="P242" s="77"/>
      <c r="Q242" s="77"/>
      <c r="R242" s="73"/>
      <c r="S242" s="73"/>
      <c r="T242" s="78"/>
      <c r="U242" s="73"/>
      <c r="V242" s="73"/>
      <c r="W242" s="73"/>
      <c r="X242" s="79"/>
      <c r="Y242" s="79"/>
      <c r="Z242" s="79"/>
      <c r="AA242" s="79"/>
      <c r="AB242" s="79"/>
      <c r="AC242" s="79"/>
      <c r="AD242" s="74"/>
      <c r="AE242" s="80"/>
      <c r="AF242" s="80"/>
      <c r="AG242" s="80"/>
      <c r="AH242" s="80"/>
      <c r="AI242" s="80"/>
      <c r="AJ242" s="80"/>
      <c r="AK242" s="96"/>
      <c r="AL242" s="80"/>
      <c r="AM242" s="80"/>
      <c r="AN242" s="81"/>
      <c r="AO242" s="81"/>
      <c r="AP242" s="80"/>
      <c r="AQ242" s="80"/>
      <c r="AR242" s="80"/>
      <c r="AS242" s="82">
        <f t="shared" ref="AS242:AS305" si="9">SUM(AP242:AR242)</f>
        <v>0</v>
      </c>
      <c r="AT242" s="80"/>
      <c r="AU242" s="80"/>
      <c r="AV242" s="80">
        <f>+WPTable[[#This Row],[Total Construction Costs]]-WPTable[[#This Row],[Total State Funding]]-WPTable[[#This Row],[Total District Funding]]-WPTable[[#This Row],[Total Land Acquisition Funding by District or State]]</f>
        <v>0</v>
      </c>
      <c r="AW242" s="80"/>
      <c r="AX242" s="80">
        <f>+WPTable[[#This Row],[Total Construction Costs]]</f>
        <v>0</v>
      </c>
      <c r="AY242" s="73"/>
      <c r="AZ242" s="73"/>
    </row>
    <row r="243" spans="1:52" x14ac:dyDescent="0.3">
      <c r="A243" s="84"/>
      <c r="B243" s="74"/>
      <c r="C243" s="85"/>
      <c r="D243" s="73"/>
      <c r="E243" s="74"/>
      <c r="F243" s="73"/>
      <c r="G243" s="73"/>
      <c r="H243" s="73"/>
      <c r="I243" s="75"/>
      <c r="J243" s="75"/>
      <c r="K243" s="73"/>
      <c r="L243" s="73"/>
      <c r="M243" s="112"/>
      <c r="N243" s="112"/>
      <c r="O243" s="73"/>
      <c r="P243" s="77"/>
      <c r="Q243" s="77"/>
      <c r="R243" s="73"/>
      <c r="S243" s="73"/>
      <c r="T243" s="78"/>
      <c r="U243" s="73"/>
      <c r="V243" s="73"/>
      <c r="W243" s="73"/>
      <c r="X243" s="79"/>
      <c r="Y243" s="79"/>
      <c r="Z243" s="79"/>
      <c r="AA243" s="79"/>
      <c r="AB243" s="79"/>
      <c r="AC243" s="79"/>
      <c r="AD243" s="74"/>
      <c r="AE243" s="80"/>
      <c r="AF243" s="80"/>
      <c r="AG243" s="80"/>
      <c r="AH243" s="80"/>
      <c r="AI243" s="80"/>
      <c r="AJ243" s="80"/>
      <c r="AK243" s="96"/>
      <c r="AL243" s="80"/>
      <c r="AM243" s="80"/>
      <c r="AN243" s="81"/>
      <c r="AO243" s="81"/>
      <c r="AP243" s="80"/>
      <c r="AQ243" s="80"/>
      <c r="AR243" s="80"/>
      <c r="AS243" s="82">
        <f t="shared" si="9"/>
        <v>0</v>
      </c>
      <c r="AT243" s="80"/>
      <c r="AU243" s="80"/>
      <c r="AV243" s="80">
        <f>+WPTable[[#This Row],[Total Construction Costs]]-WPTable[[#This Row],[Total State Funding]]-WPTable[[#This Row],[Total District Funding]]-WPTable[[#This Row],[Total Land Acquisition Funding by District or State]]</f>
        <v>0</v>
      </c>
      <c r="AW243" s="80"/>
      <c r="AX243" s="80">
        <f>+WPTable[[#This Row],[Total Construction Costs]]</f>
        <v>0</v>
      </c>
      <c r="AY243" s="73"/>
      <c r="AZ243" s="73"/>
    </row>
    <row r="244" spans="1:52" x14ac:dyDescent="0.3">
      <c r="A244" s="84"/>
      <c r="B244" s="74"/>
      <c r="C244" s="85"/>
      <c r="D244" s="73"/>
      <c r="E244" s="74"/>
      <c r="F244" s="73"/>
      <c r="G244" s="73"/>
      <c r="H244" s="73"/>
      <c r="I244" s="75"/>
      <c r="J244" s="75"/>
      <c r="K244" s="73"/>
      <c r="L244" s="73"/>
      <c r="M244" s="112"/>
      <c r="N244" s="112"/>
      <c r="O244" s="73"/>
      <c r="P244" s="77"/>
      <c r="Q244" s="77"/>
      <c r="R244" s="73"/>
      <c r="S244" s="73"/>
      <c r="T244" s="78"/>
      <c r="U244" s="73"/>
      <c r="V244" s="73"/>
      <c r="W244" s="73"/>
      <c r="X244" s="79"/>
      <c r="Y244" s="79"/>
      <c r="Z244" s="79"/>
      <c r="AA244" s="79"/>
      <c r="AB244" s="79"/>
      <c r="AC244" s="79"/>
      <c r="AD244" s="74"/>
      <c r="AE244" s="80"/>
      <c r="AF244" s="80"/>
      <c r="AG244" s="80"/>
      <c r="AH244" s="80"/>
      <c r="AI244" s="80"/>
      <c r="AJ244" s="80"/>
      <c r="AK244" s="96"/>
      <c r="AL244" s="80"/>
      <c r="AM244" s="80"/>
      <c r="AN244" s="81"/>
      <c r="AO244" s="81"/>
      <c r="AP244" s="80"/>
      <c r="AQ244" s="80"/>
      <c r="AR244" s="80"/>
      <c r="AS244" s="82">
        <f t="shared" si="9"/>
        <v>0</v>
      </c>
      <c r="AT244" s="80"/>
      <c r="AU244" s="80"/>
      <c r="AV244" s="80">
        <f>+WPTable[[#This Row],[Total Construction Costs]]-WPTable[[#This Row],[Total State Funding]]-WPTable[[#This Row],[Total District Funding]]-WPTable[[#This Row],[Total Land Acquisition Funding by District or State]]</f>
        <v>0</v>
      </c>
      <c r="AW244" s="80"/>
      <c r="AX244" s="80">
        <f>+WPTable[[#This Row],[Total Construction Costs]]</f>
        <v>0</v>
      </c>
      <c r="AY244" s="73"/>
      <c r="AZ244" s="73"/>
    </row>
    <row r="245" spans="1:52" x14ac:dyDescent="0.3">
      <c r="A245" s="84"/>
      <c r="B245" s="74"/>
      <c r="C245" s="85"/>
      <c r="D245" s="73"/>
      <c r="E245" s="74"/>
      <c r="F245" s="73"/>
      <c r="G245" s="73"/>
      <c r="H245" s="73"/>
      <c r="I245" s="75"/>
      <c r="J245" s="75"/>
      <c r="K245" s="73"/>
      <c r="L245" s="73"/>
      <c r="M245" s="112"/>
      <c r="N245" s="112"/>
      <c r="O245" s="73"/>
      <c r="P245" s="77"/>
      <c r="Q245" s="77"/>
      <c r="R245" s="73"/>
      <c r="S245" s="73"/>
      <c r="T245" s="78"/>
      <c r="U245" s="73"/>
      <c r="V245" s="73"/>
      <c r="W245" s="73"/>
      <c r="X245" s="79"/>
      <c r="Y245" s="79"/>
      <c r="Z245" s="79"/>
      <c r="AA245" s="79"/>
      <c r="AB245" s="79"/>
      <c r="AC245" s="79"/>
      <c r="AD245" s="74"/>
      <c r="AE245" s="80"/>
      <c r="AF245" s="80"/>
      <c r="AG245" s="80"/>
      <c r="AH245" s="80"/>
      <c r="AI245" s="80"/>
      <c r="AJ245" s="80"/>
      <c r="AK245" s="96"/>
      <c r="AL245" s="80"/>
      <c r="AM245" s="80"/>
      <c r="AN245" s="81"/>
      <c r="AO245" s="81"/>
      <c r="AP245" s="80"/>
      <c r="AQ245" s="80"/>
      <c r="AR245" s="80"/>
      <c r="AS245" s="82">
        <f t="shared" si="9"/>
        <v>0</v>
      </c>
      <c r="AT245" s="80"/>
      <c r="AU245" s="80"/>
      <c r="AV245" s="80">
        <f>+WPTable[[#This Row],[Total Construction Costs]]-WPTable[[#This Row],[Total State Funding]]-WPTable[[#This Row],[Total District Funding]]-WPTable[[#This Row],[Total Land Acquisition Funding by District or State]]</f>
        <v>0</v>
      </c>
      <c r="AW245" s="80"/>
      <c r="AX245" s="80">
        <f>+WPTable[[#This Row],[Total Construction Costs]]</f>
        <v>0</v>
      </c>
      <c r="AY245" s="73"/>
      <c r="AZ245" s="73"/>
    </row>
    <row r="246" spans="1:52" x14ac:dyDescent="0.3">
      <c r="A246" s="84"/>
      <c r="B246" s="74"/>
      <c r="C246" s="85"/>
      <c r="D246" s="73"/>
      <c r="E246" s="74"/>
      <c r="F246" s="73"/>
      <c r="G246" s="73"/>
      <c r="H246" s="73"/>
      <c r="I246" s="75"/>
      <c r="J246" s="75"/>
      <c r="K246" s="73"/>
      <c r="L246" s="73"/>
      <c r="M246" s="112"/>
      <c r="N246" s="112"/>
      <c r="O246" s="73"/>
      <c r="P246" s="77"/>
      <c r="Q246" s="77"/>
      <c r="R246" s="73"/>
      <c r="S246" s="73"/>
      <c r="T246" s="78"/>
      <c r="U246" s="73"/>
      <c r="V246" s="73"/>
      <c r="W246" s="73"/>
      <c r="X246" s="79"/>
      <c r="Y246" s="79"/>
      <c r="Z246" s="79"/>
      <c r="AA246" s="79"/>
      <c r="AB246" s="79"/>
      <c r="AC246" s="79"/>
      <c r="AD246" s="74"/>
      <c r="AE246" s="80"/>
      <c r="AF246" s="80"/>
      <c r="AG246" s="80"/>
      <c r="AH246" s="80"/>
      <c r="AI246" s="80"/>
      <c r="AJ246" s="80"/>
      <c r="AK246" s="96"/>
      <c r="AL246" s="80"/>
      <c r="AM246" s="80"/>
      <c r="AN246" s="81"/>
      <c r="AO246" s="81"/>
      <c r="AP246" s="80"/>
      <c r="AQ246" s="80"/>
      <c r="AR246" s="80"/>
      <c r="AS246" s="82">
        <f t="shared" si="9"/>
        <v>0</v>
      </c>
      <c r="AT246" s="80"/>
      <c r="AU246" s="80"/>
      <c r="AV246" s="80">
        <f>+WPTable[[#This Row],[Total Construction Costs]]-WPTable[[#This Row],[Total State Funding]]-WPTable[[#This Row],[Total District Funding]]-WPTable[[#This Row],[Total Land Acquisition Funding by District or State]]</f>
        <v>0</v>
      </c>
      <c r="AW246" s="80"/>
      <c r="AX246" s="80">
        <f>+WPTable[[#This Row],[Total Construction Costs]]</f>
        <v>0</v>
      </c>
      <c r="AY246" s="73"/>
      <c r="AZ246" s="73"/>
    </row>
    <row r="247" spans="1:52" x14ac:dyDescent="0.3">
      <c r="A247" s="84"/>
      <c r="B247" s="74"/>
      <c r="C247" s="85"/>
      <c r="D247" s="73"/>
      <c r="E247" s="74"/>
      <c r="F247" s="73"/>
      <c r="G247" s="73"/>
      <c r="H247" s="73"/>
      <c r="I247" s="75"/>
      <c r="J247" s="75"/>
      <c r="K247" s="73"/>
      <c r="L247" s="73"/>
      <c r="M247" s="112"/>
      <c r="N247" s="112"/>
      <c r="O247" s="73"/>
      <c r="P247" s="77"/>
      <c r="Q247" s="77"/>
      <c r="R247" s="73"/>
      <c r="S247" s="73"/>
      <c r="T247" s="78"/>
      <c r="U247" s="73"/>
      <c r="V247" s="73"/>
      <c r="W247" s="73"/>
      <c r="X247" s="79"/>
      <c r="Y247" s="79"/>
      <c r="Z247" s="79"/>
      <c r="AA247" s="79"/>
      <c r="AB247" s="79"/>
      <c r="AC247" s="79"/>
      <c r="AD247" s="74"/>
      <c r="AE247" s="80"/>
      <c r="AF247" s="80"/>
      <c r="AG247" s="80"/>
      <c r="AH247" s="80"/>
      <c r="AI247" s="80"/>
      <c r="AJ247" s="80"/>
      <c r="AK247" s="96"/>
      <c r="AL247" s="80"/>
      <c r="AM247" s="80"/>
      <c r="AN247" s="81"/>
      <c r="AO247" s="81"/>
      <c r="AP247" s="80"/>
      <c r="AQ247" s="80"/>
      <c r="AR247" s="80"/>
      <c r="AS247" s="82">
        <f t="shared" si="9"/>
        <v>0</v>
      </c>
      <c r="AT247" s="80"/>
      <c r="AU247" s="80"/>
      <c r="AV247" s="80">
        <f>+WPTable[[#This Row],[Total Construction Costs]]-WPTable[[#This Row],[Total State Funding]]-WPTable[[#This Row],[Total District Funding]]-WPTable[[#This Row],[Total Land Acquisition Funding by District or State]]</f>
        <v>0</v>
      </c>
      <c r="AW247" s="80"/>
      <c r="AX247" s="80">
        <f>+WPTable[[#This Row],[Total Construction Costs]]</f>
        <v>0</v>
      </c>
      <c r="AY247" s="73"/>
      <c r="AZ247" s="73"/>
    </row>
    <row r="248" spans="1:52" x14ac:dyDescent="0.3">
      <c r="A248" s="84"/>
      <c r="B248" s="74"/>
      <c r="C248" s="85"/>
      <c r="D248" s="73"/>
      <c r="E248" s="74"/>
      <c r="F248" s="73"/>
      <c r="G248" s="73"/>
      <c r="H248" s="73"/>
      <c r="I248" s="75"/>
      <c r="J248" s="75"/>
      <c r="K248" s="73"/>
      <c r="L248" s="73"/>
      <c r="M248" s="112"/>
      <c r="N248" s="112"/>
      <c r="O248" s="73"/>
      <c r="P248" s="77"/>
      <c r="Q248" s="77"/>
      <c r="R248" s="73"/>
      <c r="S248" s="73"/>
      <c r="T248" s="78"/>
      <c r="U248" s="73"/>
      <c r="V248" s="73"/>
      <c r="W248" s="73"/>
      <c r="X248" s="79"/>
      <c r="Y248" s="79"/>
      <c r="Z248" s="79"/>
      <c r="AA248" s="79"/>
      <c r="AB248" s="79"/>
      <c r="AC248" s="79"/>
      <c r="AD248" s="74"/>
      <c r="AE248" s="80"/>
      <c r="AF248" s="80"/>
      <c r="AG248" s="80"/>
      <c r="AH248" s="80"/>
      <c r="AI248" s="80"/>
      <c r="AJ248" s="80"/>
      <c r="AK248" s="96"/>
      <c r="AL248" s="80"/>
      <c r="AM248" s="80"/>
      <c r="AN248" s="81"/>
      <c r="AO248" s="81"/>
      <c r="AP248" s="80"/>
      <c r="AQ248" s="80"/>
      <c r="AR248" s="80"/>
      <c r="AS248" s="82">
        <f t="shared" si="9"/>
        <v>0</v>
      </c>
      <c r="AT248" s="80"/>
      <c r="AU248" s="80"/>
      <c r="AV248" s="80">
        <f>+WPTable[[#This Row],[Total Construction Costs]]-WPTable[[#This Row],[Total State Funding]]-WPTable[[#This Row],[Total District Funding]]-WPTable[[#This Row],[Total Land Acquisition Funding by District or State]]</f>
        <v>0</v>
      </c>
      <c r="AW248" s="80"/>
      <c r="AX248" s="80">
        <f>+WPTable[[#This Row],[Total Construction Costs]]</f>
        <v>0</v>
      </c>
      <c r="AY248" s="73"/>
      <c r="AZ248" s="73"/>
    </row>
    <row r="249" spans="1:52" x14ac:dyDescent="0.3">
      <c r="A249" s="84"/>
      <c r="B249" s="74"/>
      <c r="C249" s="85"/>
      <c r="D249" s="73"/>
      <c r="E249" s="74"/>
      <c r="F249" s="73"/>
      <c r="G249" s="73"/>
      <c r="H249" s="73"/>
      <c r="I249" s="75"/>
      <c r="J249" s="75"/>
      <c r="K249" s="73"/>
      <c r="L249" s="73"/>
      <c r="M249" s="112"/>
      <c r="N249" s="112"/>
      <c r="O249" s="73"/>
      <c r="P249" s="77"/>
      <c r="Q249" s="77"/>
      <c r="R249" s="73"/>
      <c r="S249" s="73"/>
      <c r="T249" s="78"/>
      <c r="U249" s="73"/>
      <c r="V249" s="73"/>
      <c r="W249" s="73"/>
      <c r="X249" s="79"/>
      <c r="Y249" s="79"/>
      <c r="Z249" s="79"/>
      <c r="AA249" s="79"/>
      <c r="AB249" s="79"/>
      <c r="AC249" s="79"/>
      <c r="AD249" s="74"/>
      <c r="AE249" s="80"/>
      <c r="AF249" s="80"/>
      <c r="AG249" s="80"/>
      <c r="AH249" s="80"/>
      <c r="AI249" s="80"/>
      <c r="AJ249" s="80"/>
      <c r="AK249" s="96"/>
      <c r="AL249" s="80"/>
      <c r="AM249" s="80"/>
      <c r="AN249" s="81"/>
      <c r="AO249" s="81"/>
      <c r="AP249" s="80"/>
      <c r="AQ249" s="80"/>
      <c r="AR249" s="80"/>
      <c r="AS249" s="82">
        <f t="shared" si="9"/>
        <v>0</v>
      </c>
      <c r="AT249" s="80"/>
      <c r="AU249" s="80"/>
      <c r="AV249" s="80">
        <f>+WPTable[[#This Row],[Total Construction Costs]]-WPTable[[#This Row],[Total State Funding]]-WPTable[[#This Row],[Total District Funding]]-WPTable[[#This Row],[Total Land Acquisition Funding by District or State]]</f>
        <v>0</v>
      </c>
      <c r="AW249" s="80"/>
      <c r="AX249" s="80">
        <f>+WPTable[[#This Row],[Total Construction Costs]]</f>
        <v>0</v>
      </c>
      <c r="AY249" s="73"/>
      <c r="AZ249" s="73"/>
    </row>
    <row r="250" spans="1:52" x14ac:dyDescent="0.3">
      <c r="A250" s="84"/>
      <c r="B250" s="74"/>
      <c r="C250" s="85"/>
      <c r="D250" s="73"/>
      <c r="E250" s="74"/>
      <c r="F250" s="73"/>
      <c r="G250" s="73"/>
      <c r="H250" s="73"/>
      <c r="I250" s="75"/>
      <c r="J250" s="75"/>
      <c r="K250" s="73"/>
      <c r="L250" s="73"/>
      <c r="M250" s="112"/>
      <c r="N250" s="112"/>
      <c r="O250" s="73"/>
      <c r="P250" s="77"/>
      <c r="Q250" s="77"/>
      <c r="R250" s="73"/>
      <c r="S250" s="73"/>
      <c r="T250" s="78"/>
      <c r="U250" s="73"/>
      <c r="V250" s="73"/>
      <c r="W250" s="73"/>
      <c r="X250" s="79"/>
      <c r="Y250" s="79"/>
      <c r="Z250" s="79"/>
      <c r="AA250" s="79"/>
      <c r="AB250" s="79"/>
      <c r="AC250" s="79"/>
      <c r="AD250" s="74"/>
      <c r="AE250" s="80"/>
      <c r="AF250" s="80"/>
      <c r="AG250" s="80"/>
      <c r="AH250" s="80"/>
      <c r="AI250" s="80"/>
      <c r="AJ250" s="80"/>
      <c r="AK250" s="96"/>
      <c r="AL250" s="80"/>
      <c r="AM250" s="80"/>
      <c r="AN250" s="81"/>
      <c r="AO250" s="81"/>
      <c r="AP250" s="80"/>
      <c r="AQ250" s="80"/>
      <c r="AR250" s="80"/>
      <c r="AS250" s="82">
        <f t="shared" si="9"/>
        <v>0</v>
      </c>
      <c r="AT250" s="80"/>
      <c r="AU250" s="80"/>
      <c r="AV250" s="80">
        <f>+WPTable[[#This Row],[Total Construction Costs]]-WPTable[[#This Row],[Total State Funding]]-WPTable[[#This Row],[Total District Funding]]-WPTable[[#This Row],[Total Land Acquisition Funding by District or State]]</f>
        <v>0</v>
      </c>
      <c r="AW250" s="80"/>
      <c r="AX250" s="80">
        <f>+WPTable[[#This Row],[Total Construction Costs]]</f>
        <v>0</v>
      </c>
      <c r="AY250" s="73"/>
      <c r="AZ250" s="73"/>
    </row>
    <row r="251" spans="1:52" x14ac:dyDescent="0.3">
      <c r="A251" s="84"/>
      <c r="B251" s="74"/>
      <c r="C251" s="85"/>
      <c r="D251" s="73"/>
      <c r="E251" s="74"/>
      <c r="F251" s="73"/>
      <c r="G251" s="73"/>
      <c r="H251" s="73"/>
      <c r="I251" s="75"/>
      <c r="J251" s="75"/>
      <c r="K251" s="73"/>
      <c r="L251" s="73"/>
      <c r="M251" s="112"/>
      <c r="N251" s="112"/>
      <c r="O251" s="73"/>
      <c r="P251" s="77"/>
      <c r="Q251" s="77"/>
      <c r="R251" s="73"/>
      <c r="S251" s="73"/>
      <c r="T251" s="78"/>
      <c r="U251" s="73"/>
      <c r="V251" s="73"/>
      <c r="W251" s="73"/>
      <c r="X251" s="79"/>
      <c r="Y251" s="79"/>
      <c r="Z251" s="79"/>
      <c r="AA251" s="79"/>
      <c r="AB251" s="79"/>
      <c r="AC251" s="79"/>
      <c r="AD251" s="74"/>
      <c r="AE251" s="80"/>
      <c r="AF251" s="80"/>
      <c r="AG251" s="80"/>
      <c r="AH251" s="80"/>
      <c r="AI251" s="80"/>
      <c r="AJ251" s="80"/>
      <c r="AK251" s="96"/>
      <c r="AL251" s="80"/>
      <c r="AM251" s="80"/>
      <c r="AN251" s="81"/>
      <c r="AO251" s="81"/>
      <c r="AP251" s="80"/>
      <c r="AQ251" s="80"/>
      <c r="AR251" s="80"/>
      <c r="AS251" s="82">
        <f t="shared" si="9"/>
        <v>0</v>
      </c>
      <c r="AT251" s="80"/>
      <c r="AU251" s="80"/>
      <c r="AV251" s="80">
        <f>+WPTable[[#This Row],[Total Construction Costs]]-WPTable[[#This Row],[Total State Funding]]-WPTable[[#This Row],[Total District Funding]]-WPTable[[#This Row],[Total Land Acquisition Funding by District or State]]</f>
        <v>0</v>
      </c>
      <c r="AW251" s="80"/>
      <c r="AX251" s="80">
        <f>+WPTable[[#This Row],[Total Construction Costs]]</f>
        <v>0</v>
      </c>
      <c r="AY251" s="73"/>
      <c r="AZ251" s="73"/>
    </row>
    <row r="252" spans="1:52" x14ac:dyDescent="0.3">
      <c r="A252" s="84"/>
      <c r="B252" s="74"/>
      <c r="C252" s="85"/>
      <c r="D252" s="73"/>
      <c r="E252" s="74"/>
      <c r="F252" s="73"/>
      <c r="G252" s="73"/>
      <c r="H252" s="73"/>
      <c r="I252" s="75"/>
      <c r="J252" s="75"/>
      <c r="K252" s="73"/>
      <c r="L252" s="73"/>
      <c r="M252" s="112"/>
      <c r="N252" s="112"/>
      <c r="O252" s="73"/>
      <c r="P252" s="77"/>
      <c r="Q252" s="77"/>
      <c r="R252" s="73"/>
      <c r="S252" s="73"/>
      <c r="T252" s="78"/>
      <c r="U252" s="73"/>
      <c r="V252" s="73"/>
      <c r="W252" s="73"/>
      <c r="X252" s="79"/>
      <c r="Y252" s="79"/>
      <c r="Z252" s="79"/>
      <c r="AA252" s="79"/>
      <c r="AB252" s="79"/>
      <c r="AC252" s="79"/>
      <c r="AD252" s="74"/>
      <c r="AE252" s="80"/>
      <c r="AF252" s="80"/>
      <c r="AG252" s="80"/>
      <c r="AH252" s="80"/>
      <c r="AI252" s="80"/>
      <c r="AJ252" s="80"/>
      <c r="AK252" s="96"/>
      <c r="AL252" s="80"/>
      <c r="AM252" s="80"/>
      <c r="AN252" s="81"/>
      <c r="AO252" s="81"/>
      <c r="AP252" s="80"/>
      <c r="AQ252" s="80"/>
      <c r="AR252" s="80"/>
      <c r="AS252" s="82">
        <f t="shared" si="9"/>
        <v>0</v>
      </c>
      <c r="AT252" s="80"/>
      <c r="AU252" s="80"/>
      <c r="AV252" s="80">
        <f>+WPTable[[#This Row],[Total Construction Costs]]-WPTable[[#This Row],[Total State Funding]]-WPTable[[#This Row],[Total District Funding]]-WPTable[[#This Row],[Total Land Acquisition Funding by District or State]]</f>
        <v>0</v>
      </c>
      <c r="AW252" s="80"/>
      <c r="AX252" s="80">
        <f>+WPTable[[#This Row],[Total Construction Costs]]</f>
        <v>0</v>
      </c>
      <c r="AY252" s="73"/>
      <c r="AZ252" s="73"/>
    </row>
    <row r="253" spans="1:52" x14ac:dyDescent="0.3">
      <c r="A253" s="84"/>
      <c r="B253" s="74"/>
      <c r="C253" s="85"/>
      <c r="D253" s="73"/>
      <c r="E253" s="74"/>
      <c r="F253" s="73"/>
      <c r="G253" s="73"/>
      <c r="H253" s="73"/>
      <c r="I253" s="75"/>
      <c r="J253" s="75"/>
      <c r="K253" s="73"/>
      <c r="L253" s="73"/>
      <c r="M253" s="112"/>
      <c r="N253" s="112"/>
      <c r="O253" s="73"/>
      <c r="P253" s="77"/>
      <c r="Q253" s="77"/>
      <c r="R253" s="73"/>
      <c r="S253" s="73"/>
      <c r="T253" s="78"/>
      <c r="U253" s="73"/>
      <c r="V253" s="73"/>
      <c r="W253" s="73"/>
      <c r="X253" s="79"/>
      <c r="Y253" s="79"/>
      <c r="Z253" s="79"/>
      <c r="AA253" s="79"/>
      <c r="AB253" s="79"/>
      <c r="AC253" s="79"/>
      <c r="AD253" s="74"/>
      <c r="AE253" s="80"/>
      <c r="AF253" s="80"/>
      <c r="AG253" s="80"/>
      <c r="AH253" s="80"/>
      <c r="AI253" s="80"/>
      <c r="AJ253" s="80"/>
      <c r="AK253" s="96"/>
      <c r="AL253" s="80"/>
      <c r="AM253" s="80"/>
      <c r="AN253" s="81"/>
      <c r="AO253" s="81"/>
      <c r="AP253" s="80"/>
      <c r="AQ253" s="80"/>
      <c r="AR253" s="80"/>
      <c r="AS253" s="82">
        <f t="shared" si="9"/>
        <v>0</v>
      </c>
      <c r="AT253" s="80"/>
      <c r="AU253" s="80"/>
      <c r="AV253" s="80">
        <f>+WPTable[[#This Row],[Total Construction Costs]]-WPTable[[#This Row],[Total State Funding]]-WPTable[[#This Row],[Total District Funding]]-WPTable[[#This Row],[Total Land Acquisition Funding by District or State]]</f>
        <v>0</v>
      </c>
      <c r="AW253" s="80"/>
      <c r="AX253" s="80">
        <f>+WPTable[[#This Row],[Total Construction Costs]]</f>
        <v>0</v>
      </c>
      <c r="AY253" s="73"/>
      <c r="AZ253" s="73"/>
    </row>
    <row r="254" spans="1:52" x14ac:dyDescent="0.3">
      <c r="A254" s="84"/>
      <c r="B254" s="74"/>
      <c r="C254" s="85"/>
      <c r="D254" s="73"/>
      <c r="E254" s="74"/>
      <c r="F254" s="73"/>
      <c r="G254" s="73"/>
      <c r="H254" s="73"/>
      <c r="I254" s="75"/>
      <c r="J254" s="75"/>
      <c r="K254" s="73"/>
      <c r="L254" s="73"/>
      <c r="M254" s="112"/>
      <c r="N254" s="112"/>
      <c r="O254" s="73"/>
      <c r="P254" s="77"/>
      <c r="Q254" s="77"/>
      <c r="R254" s="73"/>
      <c r="S254" s="73"/>
      <c r="T254" s="78"/>
      <c r="U254" s="73"/>
      <c r="V254" s="73"/>
      <c r="W254" s="73"/>
      <c r="X254" s="79"/>
      <c r="Y254" s="79"/>
      <c r="Z254" s="79"/>
      <c r="AA254" s="79"/>
      <c r="AB254" s="79"/>
      <c r="AC254" s="79"/>
      <c r="AD254" s="74"/>
      <c r="AE254" s="80"/>
      <c r="AF254" s="80"/>
      <c r="AG254" s="80"/>
      <c r="AH254" s="80"/>
      <c r="AI254" s="80"/>
      <c r="AJ254" s="80"/>
      <c r="AK254" s="96"/>
      <c r="AL254" s="80"/>
      <c r="AM254" s="80"/>
      <c r="AN254" s="81"/>
      <c r="AO254" s="81"/>
      <c r="AP254" s="80"/>
      <c r="AQ254" s="80"/>
      <c r="AR254" s="80"/>
      <c r="AS254" s="82">
        <f t="shared" si="9"/>
        <v>0</v>
      </c>
      <c r="AT254" s="80"/>
      <c r="AU254" s="80"/>
      <c r="AV254" s="80">
        <f>+WPTable[[#This Row],[Total Construction Costs]]-WPTable[[#This Row],[Total State Funding]]-WPTable[[#This Row],[Total District Funding]]-WPTable[[#This Row],[Total Land Acquisition Funding by District or State]]</f>
        <v>0</v>
      </c>
      <c r="AW254" s="80"/>
      <c r="AX254" s="80">
        <f>+WPTable[[#This Row],[Total Construction Costs]]</f>
        <v>0</v>
      </c>
      <c r="AY254" s="73"/>
      <c r="AZ254" s="73"/>
    </row>
    <row r="255" spans="1:52" x14ac:dyDescent="0.3">
      <c r="A255" s="84"/>
      <c r="B255" s="74"/>
      <c r="C255" s="85"/>
      <c r="D255" s="73"/>
      <c r="E255" s="74"/>
      <c r="F255" s="73"/>
      <c r="G255" s="73"/>
      <c r="H255" s="73"/>
      <c r="I255" s="75"/>
      <c r="J255" s="75"/>
      <c r="K255" s="73"/>
      <c r="L255" s="73"/>
      <c r="M255" s="112"/>
      <c r="N255" s="112"/>
      <c r="O255" s="73"/>
      <c r="P255" s="77"/>
      <c r="Q255" s="77"/>
      <c r="R255" s="73"/>
      <c r="S255" s="73"/>
      <c r="T255" s="78"/>
      <c r="U255" s="73"/>
      <c r="V255" s="73"/>
      <c r="W255" s="73"/>
      <c r="X255" s="79"/>
      <c r="Y255" s="79"/>
      <c r="Z255" s="79"/>
      <c r="AA255" s="79"/>
      <c r="AB255" s="79"/>
      <c r="AC255" s="79"/>
      <c r="AD255" s="74"/>
      <c r="AE255" s="80"/>
      <c r="AF255" s="80"/>
      <c r="AG255" s="80"/>
      <c r="AH255" s="80"/>
      <c r="AI255" s="80"/>
      <c r="AJ255" s="80"/>
      <c r="AK255" s="96"/>
      <c r="AL255" s="80"/>
      <c r="AM255" s="80"/>
      <c r="AN255" s="81"/>
      <c r="AO255" s="81"/>
      <c r="AP255" s="80"/>
      <c r="AQ255" s="80"/>
      <c r="AR255" s="80"/>
      <c r="AS255" s="82">
        <f t="shared" si="9"/>
        <v>0</v>
      </c>
      <c r="AT255" s="80"/>
      <c r="AU255" s="80"/>
      <c r="AV255" s="80">
        <f>+WPTable[[#This Row],[Total Construction Costs]]-WPTable[[#This Row],[Total State Funding]]-WPTable[[#This Row],[Total District Funding]]-WPTable[[#This Row],[Total Land Acquisition Funding by District or State]]</f>
        <v>0</v>
      </c>
      <c r="AW255" s="80"/>
      <c r="AX255" s="80">
        <f>+WPTable[[#This Row],[Total Construction Costs]]</f>
        <v>0</v>
      </c>
      <c r="AY255" s="73"/>
      <c r="AZ255" s="73"/>
    </row>
    <row r="256" spans="1:52" x14ac:dyDescent="0.3">
      <c r="A256" s="84"/>
      <c r="B256" s="74"/>
      <c r="C256" s="85"/>
      <c r="D256" s="73"/>
      <c r="E256" s="74"/>
      <c r="F256" s="73"/>
      <c r="G256" s="73"/>
      <c r="H256" s="73"/>
      <c r="I256" s="75"/>
      <c r="J256" s="75"/>
      <c r="K256" s="73"/>
      <c r="L256" s="73"/>
      <c r="M256" s="112"/>
      <c r="N256" s="112"/>
      <c r="O256" s="73"/>
      <c r="P256" s="77"/>
      <c r="Q256" s="77"/>
      <c r="R256" s="73"/>
      <c r="S256" s="73"/>
      <c r="T256" s="78"/>
      <c r="U256" s="73"/>
      <c r="V256" s="73"/>
      <c r="W256" s="73"/>
      <c r="X256" s="79"/>
      <c r="Y256" s="79"/>
      <c r="Z256" s="79"/>
      <c r="AA256" s="79"/>
      <c r="AB256" s="79"/>
      <c r="AC256" s="79"/>
      <c r="AD256" s="74"/>
      <c r="AE256" s="80"/>
      <c r="AF256" s="80"/>
      <c r="AG256" s="80"/>
      <c r="AH256" s="80"/>
      <c r="AI256" s="80"/>
      <c r="AJ256" s="80"/>
      <c r="AK256" s="96"/>
      <c r="AL256" s="80"/>
      <c r="AM256" s="80"/>
      <c r="AN256" s="81"/>
      <c r="AO256" s="81"/>
      <c r="AP256" s="80"/>
      <c r="AQ256" s="80"/>
      <c r="AR256" s="80"/>
      <c r="AS256" s="82">
        <f t="shared" si="9"/>
        <v>0</v>
      </c>
      <c r="AT256" s="80"/>
      <c r="AU256" s="80"/>
      <c r="AV256" s="80">
        <f>+WPTable[[#This Row],[Total Construction Costs]]-WPTable[[#This Row],[Total State Funding]]-WPTable[[#This Row],[Total District Funding]]-WPTable[[#This Row],[Total Land Acquisition Funding by District or State]]</f>
        <v>0</v>
      </c>
      <c r="AW256" s="80"/>
      <c r="AX256" s="80">
        <f>+WPTable[[#This Row],[Total Construction Costs]]</f>
        <v>0</v>
      </c>
      <c r="AY256" s="73"/>
      <c r="AZ256" s="73"/>
    </row>
    <row r="257" spans="1:52" x14ac:dyDescent="0.3">
      <c r="A257" s="84"/>
      <c r="B257" s="74"/>
      <c r="C257" s="85"/>
      <c r="D257" s="73"/>
      <c r="E257" s="74"/>
      <c r="F257" s="73"/>
      <c r="G257" s="73"/>
      <c r="H257" s="73"/>
      <c r="I257" s="75"/>
      <c r="J257" s="75"/>
      <c r="K257" s="73"/>
      <c r="L257" s="73"/>
      <c r="M257" s="112"/>
      <c r="N257" s="112"/>
      <c r="O257" s="73"/>
      <c r="P257" s="77"/>
      <c r="Q257" s="77"/>
      <c r="R257" s="73"/>
      <c r="S257" s="73"/>
      <c r="T257" s="78"/>
      <c r="U257" s="73"/>
      <c r="V257" s="73"/>
      <c r="W257" s="73"/>
      <c r="X257" s="79"/>
      <c r="Y257" s="79"/>
      <c r="Z257" s="79"/>
      <c r="AA257" s="79"/>
      <c r="AB257" s="79"/>
      <c r="AC257" s="79"/>
      <c r="AD257" s="74"/>
      <c r="AE257" s="80"/>
      <c r="AF257" s="80"/>
      <c r="AG257" s="80"/>
      <c r="AH257" s="80"/>
      <c r="AI257" s="80"/>
      <c r="AJ257" s="80"/>
      <c r="AK257" s="96"/>
      <c r="AL257" s="80"/>
      <c r="AM257" s="80"/>
      <c r="AN257" s="81"/>
      <c r="AO257" s="81"/>
      <c r="AP257" s="80"/>
      <c r="AQ257" s="80"/>
      <c r="AR257" s="80"/>
      <c r="AS257" s="82">
        <f t="shared" si="9"/>
        <v>0</v>
      </c>
      <c r="AT257" s="80"/>
      <c r="AU257" s="80"/>
      <c r="AV257" s="80">
        <f>+WPTable[[#This Row],[Total Construction Costs]]-WPTable[[#This Row],[Total State Funding]]-WPTable[[#This Row],[Total District Funding]]-WPTable[[#This Row],[Total Land Acquisition Funding by District or State]]</f>
        <v>0</v>
      </c>
      <c r="AW257" s="80"/>
      <c r="AX257" s="80">
        <f>+WPTable[[#This Row],[Total Construction Costs]]</f>
        <v>0</v>
      </c>
      <c r="AY257" s="73"/>
      <c r="AZ257" s="73"/>
    </row>
    <row r="258" spans="1:52" x14ac:dyDescent="0.3">
      <c r="A258" s="84"/>
      <c r="B258" s="74"/>
      <c r="C258" s="85"/>
      <c r="D258" s="73"/>
      <c r="E258" s="74"/>
      <c r="F258" s="73"/>
      <c r="G258" s="73"/>
      <c r="H258" s="73"/>
      <c r="I258" s="75"/>
      <c r="J258" s="75"/>
      <c r="K258" s="73"/>
      <c r="L258" s="73"/>
      <c r="M258" s="112"/>
      <c r="N258" s="112"/>
      <c r="O258" s="73"/>
      <c r="P258" s="77"/>
      <c r="Q258" s="77"/>
      <c r="R258" s="73"/>
      <c r="S258" s="73"/>
      <c r="T258" s="78"/>
      <c r="U258" s="73"/>
      <c r="V258" s="73"/>
      <c r="W258" s="73"/>
      <c r="X258" s="79"/>
      <c r="Y258" s="79"/>
      <c r="Z258" s="79"/>
      <c r="AA258" s="79"/>
      <c r="AB258" s="79"/>
      <c r="AC258" s="79"/>
      <c r="AD258" s="74"/>
      <c r="AE258" s="80"/>
      <c r="AF258" s="80"/>
      <c r="AG258" s="80"/>
      <c r="AH258" s="80"/>
      <c r="AI258" s="80"/>
      <c r="AJ258" s="80"/>
      <c r="AK258" s="96"/>
      <c r="AL258" s="80"/>
      <c r="AM258" s="80"/>
      <c r="AN258" s="81"/>
      <c r="AO258" s="81"/>
      <c r="AP258" s="80"/>
      <c r="AQ258" s="80"/>
      <c r="AR258" s="80"/>
      <c r="AS258" s="82">
        <f t="shared" si="9"/>
        <v>0</v>
      </c>
      <c r="AT258" s="80"/>
      <c r="AU258" s="80"/>
      <c r="AV258" s="80">
        <f>+WPTable[[#This Row],[Total Construction Costs]]-WPTable[[#This Row],[Total State Funding]]-WPTable[[#This Row],[Total District Funding]]-WPTable[[#This Row],[Total Land Acquisition Funding by District or State]]</f>
        <v>0</v>
      </c>
      <c r="AW258" s="80"/>
      <c r="AX258" s="80">
        <f>+WPTable[[#This Row],[Total Construction Costs]]</f>
        <v>0</v>
      </c>
      <c r="AY258" s="73"/>
      <c r="AZ258" s="73"/>
    </row>
    <row r="259" spans="1:52" x14ac:dyDescent="0.3">
      <c r="A259" s="84"/>
      <c r="B259" s="74"/>
      <c r="C259" s="85"/>
      <c r="D259" s="73"/>
      <c r="E259" s="74"/>
      <c r="F259" s="73"/>
      <c r="G259" s="73"/>
      <c r="H259" s="73"/>
      <c r="I259" s="75"/>
      <c r="J259" s="75"/>
      <c r="K259" s="73"/>
      <c r="L259" s="73"/>
      <c r="M259" s="112"/>
      <c r="N259" s="112"/>
      <c r="O259" s="73"/>
      <c r="P259" s="77"/>
      <c r="Q259" s="77"/>
      <c r="R259" s="73"/>
      <c r="S259" s="73"/>
      <c r="T259" s="78"/>
      <c r="U259" s="73"/>
      <c r="V259" s="73"/>
      <c r="W259" s="73"/>
      <c r="X259" s="79"/>
      <c r="Y259" s="79"/>
      <c r="Z259" s="79"/>
      <c r="AA259" s="79"/>
      <c r="AB259" s="79"/>
      <c r="AC259" s="79"/>
      <c r="AD259" s="74"/>
      <c r="AE259" s="80"/>
      <c r="AF259" s="80"/>
      <c r="AG259" s="80"/>
      <c r="AH259" s="80"/>
      <c r="AI259" s="80"/>
      <c r="AJ259" s="80"/>
      <c r="AK259" s="96"/>
      <c r="AL259" s="80"/>
      <c r="AM259" s="80"/>
      <c r="AN259" s="81"/>
      <c r="AO259" s="81"/>
      <c r="AP259" s="80"/>
      <c r="AQ259" s="80"/>
      <c r="AR259" s="80"/>
      <c r="AS259" s="82">
        <f t="shared" si="9"/>
        <v>0</v>
      </c>
      <c r="AT259" s="80"/>
      <c r="AU259" s="80"/>
      <c r="AV259" s="80">
        <f>+WPTable[[#This Row],[Total Construction Costs]]-WPTable[[#This Row],[Total State Funding]]-WPTable[[#This Row],[Total District Funding]]-WPTable[[#This Row],[Total Land Acquisition Funding by District or State]]</f>
        <v>0</v>
      </c>
      <c r="AW259" s="80"/>
      <c r="AX259" s="80">
        <f>+WPTable[[#This Row],[Total Construction Costs]]</f>
        <v>0</v>
      </c>
      <c r="AY259" s="73"/>
      <c r="AZ259" s="73"/>
    </row>
    <row r="260" spans="1:52" x14ac:dyDescent="0.3">
      <c r="A260" s="84"/>
      <c r="B260" s="74"/>
      <c r="C260" s="85"/>
      <c r="D260" s="73"/>
      <c r="E260" s="74"/>
      <c r="F260" s="73"/>
      <c r="G260" s="73"/>
      <c r="H260" s="73"/>
      <c r="I260" s="75"/>
      <c r="J260" s="75"/>
      <c r="K260" s="73"/>
      <c r="L260" s="73"/>
      <c r="M260" s="112"/>
      <c r="N260" s="112"/>
      <c r="O260" s="73"/>
      <c r="P260" s="77"/>
      <c r="Q260" s="77"/>
      <c r="R260" s="73"/>
      <c r="S260" s="73"/>
      <c r="T260" s="78"/>
      <c r="U260" s="73"/>
      <c r="V260" s="73"/>
      <c r="W260" s="73"/>
      <c r="X260" s="79"/>
      <c r="Y260" s="79"/>
      <c r="Z260" s="79"/>
      <c r="AA260" s="79"/>
      <c r="AB260" s="79"/>
      <c r="AC260" s="79"/>
      <c r="AD260" s="74"/>
      <c r="AE260" s="80"/>
      <c r="AF260" s="80"/>
      <c r="AG260" s="80"/>
      <c r="AH260" s="80"/>
      <c r="AI260" s="80"/>
      <c r="AJ260" s="80"/>
      <c r="AK260" s="96"/>
      <c r="AL260" s="80"/>
      <c r="AM260" s="80"/>
      <c r="AN260" s="81"/>
      <c r="AO260" s="81"/>
      <c r="AP260" s="80"/>
      <c r="AQ260" s="80"/>
      <c r="AR260" s="80"/>
      <c r="AS260" s="82">
        <f t="shared" si="9"/>
        <v>0</v>
      </c>
      <c r="AT260" s="80"/>
      <c r="AU260" s="80"/>
      <c r="AV260" s="80">
        <f>+WPTable[[#This Row],[Total Construction Costs]]-WPTable[[#This Row],[Total State Funding]]-WPTable[[#This Row],[Total District Funding]]-WPTable[[#This Row],[Total Land Acquisition Funding by District or State]]</f>
        <v>0</v>
      </c>
      <c r="AW260" s="80"/>
      <c r="AX260" s="80">
        <f>+WPTable[[#This Row],[Total Construction Costs]]</f>
        <v>0</v>
      </c>
      <c r="AY260" s="73"/>
      <c r="AZ260" s="73"/>
    </row>
    <row r="261" spans="1:52" x14ac:dyDescent="0.3">
      <c r="A261" s="84"/>
      <c r="B261" s="74"/>
      <c r="C261" s="85"/>
      <c r="D261" s="73"/>
      <c r="E261" s="74"/>
      <c r="F261" s="73"/>
      <c r="G261" s="73"/>
      <c r="H261" s="73"/>
      <c r="I261" s="75"/>
      <c r="J261" s="75"/>
      <c r="K261" s="73"/>
      <c r="L261" s="73"/>
      <c r="M261" s="112"/>
      <c r="N261" s="112"/>
      <c r="O261" s="73"/>
      <c r="P261" s="77"/>
      <c r="Q261" s="77"/>
      <c r="R261" s="73"/>
      <c r="S261" s="73"/>
      <c r="T261" s="78"/>
      <c r="U261" s="73"/>
      <c r="V261" s="73"/>
      <c r="W261" s="73"/>
      <c r="X261" s="79"/>
      <c r="Y261" s="79"/>
      <c r="Z261" s="79"/>
      <c r="AA261" s="79"/>
      <c r="AB261" s="79"/>
      <c r="AC261" s="79"/>
      <c r="AD261" s="74"/>
      <c r="AE261" s="80"/>
      <c r="AF261" s="80"/>
      <c r="AG261" s="80"/>
      <c r="AH261" s="80"/>
      <c r="AI261" s="80"/>
      <c r="AJ261" s="80"/>
      <c r="AK261" s="96"/>
      <c r="AL261" s="80"/>
      <c r="AM261" s="80"/>
      <c r="AN261" s="81"/>
      <c r="AO261" s="81"/>
      <c r="AP261" s="80"/>
      <c r="AQ261" s="80"/>
      <c r="AR261" s="80"/>
      <c r="AS261" s="82">
        <f t="shared" si="9"/>
        <v>0</v>
      </c>
      <c r="AT261" s="80"/>
      <c r="AU261" s="80"/>
      <c r="AV261" s="80">
        <f>+WPTable[[#This Row],[Total Construction Costs]]-WPTable[[#This Row],[Total State Funding]]-WPTable[[#This Row],[Total District Funding]]-WPTable[[#This Row],[Total Land Acquisition Funding by District or State]]</f>
        <v>0</v>
      </c>
      <c r="AW261" s="80"/>
      <c r="AX261" s="80">
        <f>+WPTable[[#This Row],[Total Construction Costs]]</f>
        <v>0</v>
      </c>
      <c r="AY261" s="73"/>
      <c r="AZ261" s="73"/>
    </row>
    <row r="262" spans="1:52" x14ac:dyDescent="0.3">
      <c r="A262" s="84"/>
      <c r="B262" s="74"/>
      <c r="C262" s="85"/>
      <c r="D262" s="73"/>
      <c r="E262" s="74"/>
      <c r="F262" s="73"/>
      <c r="G262" s="73"/>
      <c r="H262" s="73"/>
      <c r="I262" s="75"/>
      <c r="J262" s="75"/>
      <c r="K262" s="73"/>
      <c r="L262" s="73"/>
      <c r="M262" s="112"/>
      <c r="N262" s="112"/>
      <c r="O262" s="73"/>
      <c r="P262" s="77"/>
      <c r="Q262" s="77"/>
      <c r="R262" s="73"/>
      <c r="S262" s="73"/>
      <c r="T262" s="78"/>
      <c r="U262" s="73"/>
      <c r="V262" s="73"/>
      <c r="W262" s="73"/>
      <c r="X262" s="79"/>
      <c r="Y262" s="79"/>
      <c r="Z262" s="79"/>
      <c r="AA262" s="79"/>
      <c r="AB262" s="79"/>
      <c r="AC262" s="79"/>
      <c r="AD262" s="74"/>
      <c r="AE262" s="80"/>
      <c r="AF262" s="80"/>
      <c r="AG262" s="80"/>
      <c r="AH262" s="80"/>
      <c r="AI262" s="80"/>
      <c r="AJ262" s="80"/>
      <c r="AK262" s="96"/>
      <c r="AL262" s="80"/>
      <c r="AM262" s="80"/>
      <c r="AN262" s="81"/>
      <c r="AO262" s="81"/>
      <c r="AP262" s="80"/>
      <c r="AQ262" s="80"/>
      <c r="AR262" s="80"/>
      <c r="AS262" s="82">
        <f t="shared" si="9"/>
        <v>0</v>
      </c>
      <c r="AT262" s="80"/>
      <c r="AU262" s="80"/>
      <c r="AV262" s="80">
        <f>+WPTable[[#This Row],[Total Construction Costs]]-WPTable[[#This Row],[Total State Funding]]-WPTable[[#This Row],[Total District Funding]]-WPTable[[#This Row],[Total Land Acquisition Funding by District or State]]</f>
        <v>0</v>
      </c>
      <c r="AW262" s="80"/>
      <c r="AX262" s="80">
        <f>+WPTable[[#This Row],[Total Construction Costs]]</f>
        <v>0</v>
      </c>
      <c r="AY262" s="73"/>
      <c r="AZ262" s="73"/>
    </row>
    <row r="263" spans="1:52" x14ac:dyDescent="0.3">
      <c r="A263" s="84"/>
      <c r="B263" s="74"/>
      <c r="C263" s="85"/>
      <c r="D263" s="73"/>
      <c r="E263" s="74"/>
      <c r="F263" s="73"/>
      <c r="G263" s="73"/>
      <c r="H263" s="73"/>
      <c r="I263" s="75"/>
      <c r="J263" s="75"/>
      <c r="K263" s="73"/>
      <c r="L263" s="73"/>
      <c r="M263" s="112"/>
      <c r="N263" s="112"/>
      <c r="O263" s="73"/>
      <c r="P263" s="77"/>
      <c r="Q263" s="77"/>
      <c r="R263" s="73"/>
      <c r="S263" s="73"/>
      <c r="T263" s="78"/>
      <c r="U263" s="73"/>
      <c r="V263" s="73"/>
      <c r="W263" s="73"/>
      <c r="X263" s="79"/>
      <c r="Y263" s="79"/>
      <c r="Z263" s="79"/>
      <c r="AA263" s="79"/>
      <c r="AB263" s="79"/>
      <c r="AC263" s="79"/>
      <c r="AD263" s="74"/>
      <c r="AE263" s="80"/>
      <c r="AF263" s="80"/>
      <c r="AG263" s="80"/>
      <c r="AH263" s="80"/>
      <c r="AI263" s="80"/>
      <c r="AJ263" s="80"/>
      <c r="AK263" s="96"/>
      <c r="AL263" s="80"/>
      <c r="AM263" s="80"/>
      <c r="AN263" s="81"/>
      <c r="AO263" s="81"/>
      <c r="AP263" s="80"/>
      <c r="AQ263" s="80"/>
      <c r="AR263" s="80"/>
      <c r="AS263" s="82">
        <f t="shared" si="9"/>
        <v>0</v>
      </c>
      <c r="AT263" s="80"/>
      <c r="AU263" s="80"/>
      <c r="AV263" s="80">
        <f>+WPTable[[#This Row],[Total Construction Costs]]-WPTable[[#This Row],[Total State Funding]]-WPTable[[#This Row],[Total District Funding]]-WPTable[[#This Row],[Total Land Acquisition Funding by District or State]]</f>
        <v>0</v>
      </c>
      <c r="AW263" s="80"/>
      <c r="AX263" s="80">
        <f>+WPTable[[#This Row],[Total Construction Costs]]</f>
        <v>0</v>
      </c>
      <c r="AY263" s="73"/>
      <c r="AZ263" s="73"/>
    </row>
    <row r="264" spans="1:52" x14ac:dyDescent="0.3">
      <c r="A264" s="84"/>
      <c r="B264" s="74"/>
      <c r="C264" s="85"/>
      <c r="D264" s="73"/>
      <c r="E264" s="74"/>
      <c r="F264" s="73"/>
      <c r="G264" s="73"/>
      <c r="H264" s="73"/>
      <c r="I264" s="75"/>
      <c r="J264" s="75"/>
      <c r="K264" s="73"/>
      <c r="L264" s="73"/>
      <c r="M264" s="112"/>
      <c r="N264" s="112"/>
      <c r="O264" s="73"/>
      <c r="P264" s="77"/>
      <c r="Q264" s="77"/>
      <c r="R264" s="73"/>
      <c r="S264" s="73"/>
      <c r="T264" s="78"/>
      <c r="U264" s="73"/>
      <c r="V264" s="73"/>
      <c r="W264" s="73"/>
      <c r="X264" s="79"/>
      <c r="Y264" s="79"/>
      <c r="Z264" s="79"/>
      <c r="AA264" s="79"/>
      <c r="AB264" s="79"/>
      <c r="AC264" s="79"/>
      <c r="AD264" s="74"/>
      <c r="AE264" s="80"/>
      <c r="AF264" s="80"/>
      <c r="AG264" s="80"/>
      <c r="AH264" s="80"/>
      <c r="AI264" s="80"/>
      <c r="AJ264" s="80"/>
      <c r="AK264" s="96"/>
      <c r="AL264" s="80"/>
      <c r="AM264" s="80"/>
      <c r="AN264" s="81"/>
      <c r="AO264" s="81"/>
      <c r="AP264" s="80"/>
      <c r="AQ264" s="80"/>
      <c r="AR264" s="80"/>
      <c r="AS264" s="82">
        <f t="shared" si="9"/>
        <v>0</v>
      </c>
      <c r="AT264" s="80"/>
      <c r="AU264" s="80"/>
      <c r="AV264" s="80">
        <f>+WPTable[[#This Row],[Total Construction Costs]]-WPTable[[#This Row],[Total State Funding]]-WPTable[[#This Row],[Total District Funding]]-WPTable[[#This Row],[Total Land Acquisition Funding by District or State]]</f>
        <v>0</v>
      </c>
      <c r="AW264" s="80"/>
      <c r="AX264" s="80">
        <f>+WPTable[[#This Row],[Total Construction Costs]]</f>
        <v>0</v>
      </c>
      <c r="AY264" s="73"/>
      <c r="AZ264" s="73"/>
    </row>
    <row r="265" spans="1:52" x14ac:dyDescent="0.3">
      <c r="A265" s="84"/>
      <c r="B265" s="74"/>
      <c r="C265" s="85"/>
      <c r="D265" s="73"/>
      <c r="E265" s="74"/>
      <c r="F265" s="73"/>
      <c r="G265" s="73"/>
      <c r="H265" s="73"/>
      <c r="I265" s="75"/>
      <c r="J265" s="75"/>
      <c r="K265" s="73"/>
      <c r="L265" s="73"/>
      <c r="M265" s="112"/>
      <c r="N265" s="112"/>
      <c r="O265" s="73"/>
      <c r="P265" s="77"/>
      <c r="Q265" s="77"/>
      <c r="R265" s="73"/>
      <c r="S265" s="73"/>
      <c r="T265" s="78"/>
      <c r="U265" s="73"/>
      <c r="V265" s="73"/>
      <c r="W265" s="73"/>
      <c r="X265" s="79"/>
      <c r="Y265" s="79"/>
      <c r="Z265" s="79"/>
      <c r="AA265" s="79"/>
      <c r="AB265" s="79"/>
      <c r="AC265" s="79"/>
      <c r="AD265" s="74"/>
      <c r="AE265" s="80"/>
      <c r="AF265" s="80"/>
      <c r="AG265" s="80"/>
      <c r="AH265" s="80"/>
      <c r="AI265" s="80"/>
      <c r="AJ265" s="80"/>
      <c r="AK265" s="96"/>
      <c r="AL265" s="80"/>
      <c r="AM265" s="80"/>
      <c r="AN265" s="81"/>
      <c r="AO265" s="81"/>
      <c r="AP265" s="80"/>
      <c r="AQ265" s="80"/>
      <c r="AR265" s="80"/>
      <c r="AS265" s="82">
        <f t="shared" si="9"/>
        <v>0</v>
      </c>
      <c r="AT265" s="80"/>
      <c r="AU265" s="80"/>
      <c r="AV265" s="80">
        <f>+WPTable[[#This Row],[Total Construction Costs]]-WPTable[[#This Row],[Total State Funding]]-WPTable[[#This Row],[Total District Funding]]-WPTable[[#This Row],[Total Land Acquisition Funding by District or State]]</f>
        <v>0</v>
      </c>
      <c r="AW265" s="80"/>
      <c r="AX265" s="80">
        <f>+WPTable[[#This Row],[Total Construction Costs]]</f>
        <v>0</v>
      </c>
      <c r="AY265" s="73"/>
      <c r="AZ265" s="73"/>
    </row>
    <row r="266" spans="1:52" x14ac:dyDescent="0.3">
      <c r="A266" s="84"/>
      <c r="B266" s="74"/>
      <c r="C266" s="85"/>
      <c r="D266" s="73"/>
      <c r="E266" s="74"/>
      <c r="F266" s="73"/>
      <c r="G266" s="73"/>
      <c r="H266" s="73"/>
      <c r="I266" s="75"/>
      <c r="J266" s="75"/>
      <c r="K266" s="73"/>
      <c r="L266" s="73"/>
      <c r="M266" s="112"/>
      <c r="N266" s="112"/>
      <c r="O266" s="73"/>
      <c r="P266" s="77"/>
      <c r="Q266" s="77"/>
      <c r="R266" s="73"/>
      <c r="S266" s="73"/>
      <c r="T266" s="78"/>
      <c r="U266" s="73"/>
      <c r="V266" s="73"/>
      <c r="W266" s="73"/>
      <c r="X266" s="79"/>
      <c r="Y266" s="79"/>
      <c r="Z266" s="79"/>
      <c r="AA266" s="79"/>
      <c r="AB266" s="79"/>
      <c r="AC266" s="79"/>
      <c r="AD266" s="74"/>
      <c r="AE266" s="80"/>
      <c r="AF266" s="80"/>
      <c r="AG266" s="80"/>
      <c r="AH266" s="80"/>
      <c r="AI266" s="80"/>
      <c r="AJ266" s="80"/>
      <c r="AK266" s="96"/>
      <c r="AL266" s="80"/>
      <c r="AM266" s="80"/>
      <c r="AN266" s="81"/>
      <c r="AO266" s="81"/>
      <c r="AP266" s="80"/>
      <c r="AQ266" s="80"/>
      <c r="AR266" s="80"/>
      <c r="AS266" s="82">
        <f t="shared" si="9"/>
        <v>0</v>
      </c>
      <c r="AT266" s="80"/>
      <c r="AU266" s="80"/>
      <c r="AV266" s="80">
        <f>+WPTable[[#This Row],[Total Construction Costs]]-WPTable[[#This Row],[Total State Funding]]-WPTable[[#This Row],[Total District Funding]]-WPTable[[#This Row],[Total Land Acquisition Funding by District or State]]</f>
        <v>0</v>
      </c>
      <c r="AW266" s="80"/>
      <c r="AX266" s="80">
        <f>+WPTable[[#This Row],[Total Construction Costs]]</f>
        <v>0</v>
      </c>
      <c r="AY266" s="73"/>
      <c r="AZ266" s="73"/>
    </row>
    <row r="267" spans="1:52" x14ac:dyDescent="0.3">
      <c r="A267" s="84"/>
      <c r="B267" s="74"/>
      <c r="C267" s="85"/>
      <c r="D267" s="73"/>
      <c r="E267" s="74"/>
      <c r="F267" s="73"/>
      <c r="G267" s="73"/>
      <c r="H267" s="73"/>
      <c r="I267" s="75"/>
      <c r="J267" s="75"/>
      <c r="K267" s="73"/>
      <c r="L267" s="73"/>
      <c r="M267" s="112"/>
      <c r="N267" s="112"/>
      <c r="O267" s="73"/>
      <c r="P267" s="77"/>
      <c r="Q267" s="77"/>
      <c r="R267" s="73"/>
      <c r="S267" s="73"/>
      <c r="T267" s="78"/>
      <c r="U267" s="73"/>
      <c r="V267" s="73"/>
      <c r="W267" s="73"/>
      <c r="X267" s="79"/>
      <c r="Y267" s="79"/>
      <c r="Z267" s="79"/>
      <c r="AA267" s="79"/>
      <c r="AB267" s="79"/>
      <c r="AC267" s="79"/>
      <c r="AD267" s="74"/>
      <c r="AE267" s="80"/>
      <c r="AF267" s="80"/>
      <c r="AG267" s="80"/>
      <c r="AH267" s="80"/>
      <c r="AI267" s="80"/>
      <c r="AJ267" s="80"/>
      <c r="AK267" s="96"/>
      <c r="AL267" s="80"/>
      <c r="AM267" s="80"/>
      <c r="AN267" s="81"/>
      <c r="AO267" s="81"/>
      <c r="AP267" s="80"/>
      <c r="AQ267" s="80"/>
      <c r="AR267" s="80"/>
      <c r="AS267" s="82">
        <f t="shared" si="9"/>
        <v>0</v>
      </c>
      <c r="AT267" s="80"/>
      <c r="AU267" s="80"/>
      <c r="AV267" s="80">
        <f>+WPTable[[#This Row],[Total Construction Costs]]-WPTable[[#This Row],[Total State Funding]]-WPTable[[#This Row],[Total District Funding]]-WPTable[[#This Row],[Total Land Acquisition Funding by District or State]]</f>
        <v>0</v>
      </c>
      <c r="AW267" s="80"/>
      <c r="AX267" s="80">
        <f>+WPTable[[#This Row],[Total Construction Costs]]</f>
        <v>0</v>
      </c>
      <c r="AY267" s="73"/>
      <c r="AZ267" s="73"/>
    </row>
    <row r="268" spans="1:52" x14ac:dyDescent="0.3">
      <c r="A268" s="84"/>
      <c r="B268" s="74"/>
      <c r="C268" s="85"/>
      <c r="D268" s="73"/>
      <c r="E268" s="74"/>
      <c r="F268" s="73"/>
      <c r="G268" s="73"/>
      <c r="H268" s="73"/>
      <c r="I268" s="75"/>
      <c r="J268" s="75"/>
      <c r="K268" s="73"/>
      <c r="L268" s="73"/>
      <c r="M268" s="112"/>
      <c r="N268" s="112"/>
      <c r="O268" s="73"/>
      <c r="P268" s="77"/>
      <c r="Q268" s="77"/>
      <c r="R268" s="73"/>
      <c r="S268" s="73"/>
      <c r="T268" s="78"/>
      <c r="U268" s="73"/>
      <c r="V268" s="73"/>
      <c r="W268" s="73"/>
      <c r="X268" s="79"/>
      <c r="Y268" s="79"/>
      <c r="Z268" s="79"/>
      <c r="AA268" s="79"/>
      <c r="AB268" s="79"/>
      <c r="AC268" s="79"/>
      <c r="AD268" s="74"/>
      <c r="AE268" s="80"/>
      <c r="AF268" s="80"/>
      <c r="AG268" s="80"/>
      <c r="AH268" s="80"/>
      <c r="AI268" s="80"/>
      <c r="AJ268" s="80"/>
      <c r="AK268" s="96"/>
      <c r="AL268" s="80"/>
      <c r="AM268" s="80"/>
      <c r="AN268" s="81"/>
      <c r="AO268" s="81"/>
      <c r="AP268" s="80"/>
      <c r="AQ268" s="80"/>
      <c r="AR268" s="80"/>
      <c r="AS268" s="82">
        <f t="shared" si="9"/>
        <v>0</v>
      </c>
      <c r="AT268" s="80"/>
      <c r="AU268" s="80"/>
      <c r="AV268" s="80">
        <f>+WPTable[[#This Row],[Total Construction Costs]]-WPTable[[#This Row],[Total State Funding]]-WPTable[[#This Row],[Total District Funding]]-WPTable[[#This Row],[Total Land Acquisition Funding by District or State]]</f>
        <v>0</v>
      </c>
      <c r="AW268" s="80"/>
      <c r="AX268" s="80">
        <f>+WPTable[[#This Row],[Total Construction Costs]]</f>
        <v>0</v>
      </c>
      <c r="AY268" s="73"/>
      <c r="AZ268" s="73"/>
    </row>
    <row r="269" spans="1:52" x14ac:dyDescent="0.3">
      <c r="A269" s="84"/>
      <c r="B269" s="74"/>
      <c r="C269" s="85"/>
      <c r="D269" s="73"/>
      <c r="E269" s="74"/>
      <c r="F269" s="73"/>
      <c r="G269" s="73"/>
      <c r="H269" s="73"/>
      <c r="I269" s="75"/>
      <c r="J269" s="75"/>
      <c r="K269" s="73"/>
      <c r="L269" s="73"/>
      <c r="M269" s="112"/>
      <c r="N269" s="112"/>
      <c r="O269" s="73"/>
      <c r="P269" s="77"/>
      <c r="Q269" s="77"/>
      <c r="R269" s="73"/>
      <c r="S269" s="73"/>
      <c r="T269" s="78"/>
      <c r="U269" s="73"/>
      <c r="V269" s="73"/>
      <c r="W269" s="73"/>
      <c r="X269" s="79"/>
      <c r="Y269" s="79"/>
      <c r="Z269" s="79"/>
      <c r="AA269" s="79"/>
      <c r="AB269" s="79"/>
      <c r="AC269" s="79"/>
      <c r="AD269" s="74"/>
      <c r="AE269" s="80"/>
      <c r="AF269" s="80"/>
      <c r="AG269" s="80"/>
      <c r="AH269" s="80"/>
      <c r="AI269" s="80"/>
      <c r="AJ269" s="80"/>
      <c r="AK269" s="96"/>
      <c r="AL269" s="80"/>
      <c r="AM269" s="80"/>
      <c r="AN269" s="81"/>
      <c r="AO269" s="81"/>
      <c r="AP269" s="80"/>
      <c r="AQ269" s="80"/>
      <c r="AR269" s="80"/>
      <c r="AS269" s="82">
        <f t="shared" si="9"/>
        <v>0</v>
      </c>
      <c r="AT269" s="80"/>
      <c r="AU269" s="80"/>
      <c r="AV269" s="80">
        <f>+WPTable[[#This Row],[Total Construction Costs]]-WPTable[[#This Row],[Total State Funding]]-WPTable[[#This Row],[Total District Funding]]-WPTable[[#This Row],[Total Land Acquisition Funding by District or State]]</f>
        <v>0</v>
      </c>
      <c r="AW269" s="80"/>
      <c r="AX269" s="80">
        <f>+WPTable[[#This Row],[Total Construction Costs]]</f>
        <v>0</v>
      </c>
      <c r="AY269" s="73"/>
      <c r="AZ269" s="73"/>
    </row>
    <row r="270" spans="1:52" x14ac:dyDescent="0.3">
      <c r="A270" s="84"/>
      <c r="B270" s="74"/>
      <c r="C270" s="85"/>
      <c r="D270" s="73"/>
      <c r="E270" s="74"/>
      <c r="F270" s="73"/>
      <c r="G270" s="73"/>
      <c r="H270" s="73"/>
      <c r="I270" s="75"/>
      <c r="J270" s="75"/>
      <c r="K270" s="73"/>
      <c r="L270" s="73"/>
      <c r="M270" s="112"/>
      <c r="N270" s="112"/>
      <c r="O270" s="73"/>
      <c r="P270" s="77"/>
      <c r="Q270" s="77"/>
      <c r="R270" s="73"/>
      <c r="S270" s="73"/>
      <c r="T270" s="78"/>
      <c r="U270" s="73"/>
      <c r="V270" s="73"/>
      <c r="W270" s="73"/>
      <c r="X270" s="79"/>
      <c r="Y270" s="79"/>
      <c r="Z270" s="79"/>
      <c r="AA270" s="79"/>
      <c r="AB270" s="79"/>
      <c r="AC270" s="79"/>
      <c r="AD270" s="74"/>
      <c r="AE270" s="80"/>
      <c r="AF270" s="80"/>
      <c r="AG270" s="80"/>
      <c r="AH270" s="80"/>
      <c r="AI270" s="80"/>
      <c r="AJ270" s="80"/>
      <c r="AK270" s="96"/>
      <c r="AL270" s="80"/>
      <c r="AM270" s="80"/>
      <c r="AN270" s="81"/>
      <c r="AO270" s="81"/>
      <c r="AP270" s="80"/>
      <c r="AQ270" s="80"/>
      <c r="AR270" s="80"/>
      <c r="AS270" s="82">
        <f t="shared" si="9"/>
        <v>0</v>
      </c>
      <c r="AT270" s="80"/>
      <c r="AU270" s="80"/>
      <c r="AV270" s="80">
        <f>+WPTable[[#This Row],[Total Construction Costs]]-WPTable[[#This Row],[Total State Funding]]-WPTable[[#This Row],[Total District Funding]]-WPTable[[#This Row],[Total Land Acquisition Funding by District or State]]</f>
        <v>0</v>
      </c>
      <c r="AW270" s="80"/>
      <c r="AX270" s="80">
        <f>+WPTable[[#This Row],[Total Construction Costs]]</f>
        <v>0</v>
      </c>
      <c r="AY270" s="73"/>
      <c r="AZ270" s="73"/>
    </row>
    <row r="271" spans="1:52" x14ac:dyDescent="0.3">
      <c r="A271" s="84"/>
      <c r="B271" s="74"/>
      <c r="C271" s="85"/>
      <c r="D271" s="73"/>
      <c r="E271" s="74"/>
      <c r="F271" s="73"/>
      <c r="G271" s="73"/>
      <c r="H271" s="73"/>
      <c r="I271" s="75"/>
      <c r="J271" s="75"/>
      <c r="K271" s="73"/>
      <c r="L271" s="73"/>
      <c r="M271" s="112"/>
      <c r="N271" s="112"/>
      <c r="O271" s="73"/>
      <c r="P271" s="77"/>
      <c r="Q271" s="77"/>
      <c r="R271" s="73"/>
      <c r="S271" s="73"/>
      <c r="T271" s="78"/>
      <c r="U271" s="73"/>
      <c r="V271" s="73"/>
      <c r="W271" s="73"/>
      <c r="X271" s="79"/>
      <c r="Y271" s="79"/>
      <c r="Z271" s="79"/>
      <c r="AA271" s="79"/>
      <c r="AB271" s="79"/>
      <c r="AC271" s="79"/>
      <c r="AD271" s="74"/>
      <c r="AE271" s="80"/>
      <c r="AF271" s="80"/>
      <c r="AG271" s="80"/>
      <c r="AH271" s="80"/>
      <c r="AI271" s="80"/>
      <c r="AJ271" s="80"/>
      <c r="AK271" s="96"/>
      <c r="AL271" s="80"/>
      <c r="AM271" s="80"/>
      <c r="AN271" s="81"/>
      <c r="AO271" s="81"/>
      <c r="AP271" s="80"/>
      <c r="AQ271" s="80"/>
      <c r="AR271" s="80"/>
      <c r="AS271" s="82">
        <f t="shared" si="9"/>
        <v>0</v>
      </c>
      <c r="AT271" s="80"/>
      <c r="AU271" s="80"/>
      <c r="AV271" s="80">
        <f>+WPTable[[#This Row],[Total Construction Costs]]-WPTable[[#This Row],[Total State Funding]]-WPTable[[#This Row],[Total District Funding]]-WPTable[[#This Row],[Total Land Acquisition Funding by District or State]]</f>
        <v>0</v>
      </c>
      <c r="AW271" s="80"/>
      <c r="AX271" s="80">
        <f>+WPTable[[#This Row],[Total Construction Costs]]</f>
        <v>0</v>
      </c>
      <c r="AY271" s="73"/>
      <c r="AZ271" s="73"/>
    </row>
    <row r="272" spans="1:52" x14ac:dyDescent="0.3">
      <c r="A272" s="84"/>
      <c r="B272" s="74"/>
      <c r="C272" s="85"/>
      <c r="D272" s="73"/>
      <c r="E272" s="74"/>
      <c r="F272" s="73"/>
      <c r="G272" s="73"/>
      <c r="H272" s="73"/>
      <c r="I272" s="75"/>
      <c r="J272" s="75"/>
      <c r="K272" s="73"/>
      <c r="L272" s="73"/>
      <c r="M272" s="112"/>
      <c r="N272" s="112"/>
      <c r="O272" s="73"/>
      <c r="P272" s="77"/>
      <c r="Q272" s="77"/>
      <c r="R272" s="73"/>
      <c r="S272" s="73"/>
      <c r="T272" s="78"/>
      <c r="U272" s="73"/>
      <c r="V272" s="73"/>
      <c r="W272" s="73"/>
      <c r="X272" s="79"/>
      <c r="Y272" s="79"/>
      <c r="Z272" s="79"/>
      <c r="AA272" s="79"/>
      <c r="AB272" s="79"/>
      <c r="AC272" s="79"/>
      <c r="AD272" s="74"/>
      <c r="AE272" s="80"/>
      <c r="AF272" s="80"/>
      <c r="AG272" s="80"/>
      <c r="AH272" s="80"/>
      <c r="AI272" s="80"/>
      <c r="AJ272" s="80"/>
      <c r="AK272" s="96"/>
      <c r="AL272" s="80"/>
      <c r="AM272" s="80"/>
      <c r="AN272" s="81"/>
      <c r="AO272" s="81"/>
      <c r="AP272" s="80"/>
      <c r="AQ272" s="80"/>
      <c r="AR272" s="80"/>
      <c r="AS272" s="82">
        <f t="shared" si="9"/>
        <v>0</v>
      </c>
      <c r="AT272" s="80"/>
      <c r="AU272" s="80"/>
      <c r="AV272" s="80">
        <f>+WPTable[[#This Row],[Total Construction Costs]]-WPTable[[#This Row],[Total State Funding]]-WPTable[[#This Row],[Total District Funding]]-WPTable[[#This Row],[Total Land Acquisition Funding by District or State]]</f>
        <v>0</v>
      </c>
      <c r="AW272" s="80"/>
      <c r="AX272" s="80">
        <f>+WPTable[[#This Row],[Total Construction Costs]]</f>
        <v>0</v>
      </c>
      <c r="AY272" s="73"/>
      <c r="AZ272" s="73"/>
    </row>
    <row r="273" spans="1:52" x14ac:dyDescent="0.3">
      <c r="A273" s="84"/>
      <c r="B273" s="74"/>
      <c r="C273" s="85"/>
      <c r="D273" s="73"/>
      <c r="E273" s="74"/>
      <c r="F273" s="73"/>
      <c r="G273" s="73"/>
      <c r="H273" s="73"/>
      <c r="I273" s="75"/>
      <c r="J273" s="75"/>
      <c r="K273" s="73"/>
      <c r="L273" s="73"/>
      <c r="M273" s="112"/>
      <c r="N273" s="112"/>
      <c r="O273" s="73"/>
      <c r="P273" s="77"/>
      <c r="Q273" s="77"/>
      <c r="R273" s="73"/>
      <c r="S273" s="73"/>
      <c r="T273" s="78"/>
      <c r="U273" s="73"/>
      <c r="V273" s="73"/>
      <c r="W273" s="73"/>
      <c r="X273" s="79"/>
      <c r="Y273" s="79"/>
      <c r="Z273" s="79"/>
      <c r="AA273" s="79"/>
      <c r="AB273" s="79"/>
      <c r="AC273" s="79"/>
      <c r="AD273" s="74"/>
      <c r="AE273" s="80"/>
      <c r="AF273" s="80"/>
      <c r="AG273" s="80"/>
      <c r="AH273" s="80"/>
      <c r="AI273" s="80"/>
      <c r="AJ273" s="80"/>
      <c r="AK273" s="96"/>
      <c r="AL273" s="80"/>
      <c r="AM273" s="80"/>
      <c r="AN273" s="81"/>
      <c r="AO273" s="81"/>
      <c r="AP273" s="80"/>
      <c r="AQ273" s="80"/>
      <c r="AR273" s="80"/>
      <c r="AS273" s="82">
        <f t="shared" si="9"/>
        <v>0</v>
      </c>
      <c r="AT273" s="80"/>
      <c r="AU273" s="80"/>
      <c r="AV273" s="80">
        <f>+WPTable[[#This Row],[Total Construction Costs]]-WPTable[[#This Row],[Total State Funding]]-WPTable[[#This Row],[Total District Funding]]-WPTable[[#This Row],[Total Land Acquisition Funding by District or State]]</f>
        <v>0</v>
      </c>
      <c r="AW273" s="80"/>
      <c r="AX273" s="80">
        <f>+WPTable[[#This Row],[Total Construction Costs]]</f>
        <v>0</v>
      </c>
      <c r="AY273" s="73"/>
      <c r="AZ273" s="73"/>
    </row>
    <row r="274" spans="1:52" x14ac:dyDescent="0.3">
      <c r="A274" s="84"/>
      <c r="B274" s="74"/>
      <c r="C274" s="85"/>
      <c r="D274" s="73"/>
      <c r="E274" s="74"/>
      <c r="F274" s="73"/>
      <c r="G274" s="73"/>
      <c r="H274" s="73"/>
      <c r="I274" s="75"/>
      <c r="J274" s="75"/>
      <c r="K274" s="73"/>
      <c r="L274" s="73"/>
      <c r="M274" s="112"/>
      <c r="N274" s="112"/>
      <c r="O274" s="73"/>
      <c r="P274" s="77"/>
      <c r="Q274" s="77"/>
      <c r="R274" s="73"/>
      <c r="S274" s="73"/>
      <c r="T274" s="78"/>
      <c r="U274" s="73"/>
      <c r="V274" s="73"/>
      <c r="W274" s="73"/>
      <c r="X274" s="79"/>
      <c r="Y274" s="79"/>
      <c r="Z274" s="79"/>
      <c r="AA274" s="79"/>
      <c r="AB274" s="79"/>
      <c r="AC274" s="79"/>
      <c r="AD274" s="74"/>
      <c r="AE274" s="80"/>
      <c r="AF274" s="80"/>
      <c r="AG274" s="80"/>
      <c r="AH274" s="80"/>
      <c r="AI274" s="80"/>
      <c r="AJ274" s="80"/>
      <c r="AK274" s="96"/>
      <c r="AL274" s="80"/>
      <c r="AM274" s="80"/>
      <c r="AN274" s="81"/>
      <c r="AO274" s="81"/>
      <c r="AP274" s="80"/>
      <c r="AQ274" s="80"/>
      <c r="AR274" s="80"/>
      <c r="AS274" s="82">
        <f t="shared" si="9"/>
        <v>0</v>
      </c>
      <c r="AT274" s="80"/>
      <c r="AU274" s="80"/>
      <c r="AV274" s="80">
        <f>+WPTable[[#This Row],[Total Construction Costs]]-WPTable[[#This Row],[Total State Funding]]-WPTable[[#This Row],[Total District Funding]]-WPTable[[#This Row],[Total Land Acquisition Funding by District or State]]</f>
        <v>0</v>
      </c>
      <c r="AW274" s="80"/>
      <c r="AX274" s="80">
        <f>+WPTable[[#This Row],[Total Construction Costs]]</f>
        <v>0</v>
      </c>
      <c r="AY274" s="73"/>
      <c r="AZ274" s="73"/>
    </row>
    <row r="275" spans="1:52" x14ac:dyDescent="0.3">
      <c r="A275" s="84"/>
      <c r="B275" s="74"/>
      <c r="C275" s="85"/>
      <c r="D275" s="73"/>
      <c r="E275" s="74"/>
      <c r="F275" s="73"/>
      <c r="G275" s="73"/>
      <c r="H275" s="73"/>
      <c r="I275" s="75"/>
      <c r="J275" s="75"/>
      <c r="K275" s="73"/>
      <c r="L275" s="73"/>
      <c r="M275" s="112"/>
      <c r="N275" s="112"/>
      <c r="O275" s="73"/>
      <c r="P275" s="77"/>
      <c r="Q275" s="77"/>
      <c r="R275" s="73"/>
      <c r="S275" s="73"/>
      <c r="T275" s="78"/>
      <c r="U275" s="73"/>
      <c r="V275" s="73"/>
      <c r="W275" s="73"/>
      <c r="X275" s="79"/>
      <c r="Y275" s="79"/>
      <c r="Z275" s="79"/>
      <c r="AA275" s="79"/>
      <c r="AB275" s="79"/>
      <c r="AC275" s="79"/>
      <c r="AD275" s="74"/>
      <c r="AE275" s="80"/>
      <c r="AF275" s="80"/>
      <c r="AG275" s="80"/>
      <c r="AH275" s="80"/>
      <c r="AI275" s="80"/>
      <c r="AJ275" s="80"/>
      <c r="AK275" s="96"/>
      <c r="AL275" s="80"/>
      <c r="AM275" s="80"/>
      <c r="AN275" s="81"/>
      <c r="AO275" s="81"/>
      <c r="AP275" s="80"/>
      <c r="AQ275" s="80"/>
      <c r="AR275" s="80"/>
      <c r="AS275" s="82">
        <f t="shared" si="9"/>
        <v>0</v>
      </c>
      <c r="AT275" s="80"/>
      <c r="AU275" s="80"/>
      <c r="AV275" s="80">
        <f>+WPTable[[#This Row],[Total Construction Costs]]-WPTable[[#This Row],[Total State Funding]]-WPTable[[#This Row],[Total District Funding]]-WPTable[[#This Row],[Total Land Acquisition Funding by District or State]]</f>
        <v>0</v>
      </c>
      <c r="AW275" s="80"/>
      <c r="AX275" s="80">
        <f>+WPTable[[#This Row],[Total Construction Costs]]</f>
        <v>0</v>
      </c>
      <c r="AY275" s="73"/>
      <c r="AZ275" s="73"/>
    </row>
    <row r="276" spans="1:52" x14ac:dyDescent="0.3">
      <c r="A276" s="84"/>
      <c r="B276" s="74"/>
      <c r="C276" s="85"/>
      <c r="D276" s="73"/>
      <c r="E276" s="74"/>
      <c r="F276" s="73"/>
      <c r="G276" s="73"/>
      <c r="H276" s="73"/>
      <c r="I276" s="75"/>
      <c r="J276" s="75"/>
      <c r="K276" s="73"/>
      <c r="L276" s="73"/>
      <c r="M276" s="112"/>
      <c r="N276" s="112"/>
      <c r="O276" s="73"/>
      <c r="P276" s="77"/>
      <c r="Q276" s="77"/>
      <c r="R276" s="73"/>
      <c r="S276" s="73"/>
      <c r="T276" s="78"/>
      <c r="U276" s="73"/>
      <c r="V276" s="73"/>
      <c r="W276" s="73"/>
      <c r="X276" s="79"/>
      <c r="Y276" s="79"/>
      <c r="Z276" s="79"/>
      <c r="AA276" s="79"/>
      <c r="AB276" s="79"/>
      <c r="AC276" s="79"/>
      <c r="AD276" s="74"/>
      <c r="AE276" s="80"/>
      <c r="AF276" s="80"/>
      <c r="AG276" s="80"/>
      <c r="AH276" s="80"/>
      <c r="AI276" s="80"/>
      <c r="AJ276" s="80"/>
      <c r="AK276" s="96"/>
      <c r="AL276" s="80"/>
      <c r="AM276" s="80"/>
      <c r="AN276" s="81"/>
      <c r="AO276" s="81"/>
      <c r="AP276" s="80"/>
      <c r="AQ276" s="80"/>
      <c r="AR276" s="80"/>
      <c r="AS276" s="82">
        <f t="shared" si="9"/>
        <v>0</v>
      </c>
      <c r="AT276" s="80"/>
      <c r="AU276" s="80"/>
      <c r="AV276" s="80">
        <f>+WPTable[[#This Row],[Total Construction Costs]]-WPTable[[#This Row],[Total State Funding]]-WPTable[[#This Row],[Total District Funding]]-WPTable[[#This Row],[Total Land Acquisition Funding by District or State]]</f>
        <v>0</v>
      </c>
      <c r="AW276" s="80"/>
      <c r="AX276" s="80">
        <f>+WPTable[[#This Row],[Total Construction Costs]]</f>
        <v>0</v>
      </c>
      <c r="AY276" s="73"/>
      <c r="AZ276" s="73"/>
    </row>
    <row r="277" spans="1:52" x14ac:dyDescent="0.3">
      <c r="A277" s="84"/>
      <c r="B277" s="74"/>
      <c r="C277" s="85"/>
      <c r="D277" s="73"/>
      <c r="E277" s="74"/>
      <c r="F277" s="73"/>
      <c r="G277" s="73"/>
      <c r="H277" s="73"/>
      <c r="I277" s="75"/>
      <c r="J277" s="75"/>
      <c r="K277" s="73"/>
      <c r="L277" s="73"/>
      <c r="M277" s="112"/>
      <c r="N277" s="112"/>
      <c r="O277" s="73"/>
      <c r="P277" s="77"/>
      <c r="Q277" s="77"/>
      <c r="R277" s="73"/>
      <c r="S277" s="73"/>
      <c r="T277" s="78"/>
      <c r="U277" s="73"/>
      <c r="V277" s="73"/>
      <c r="W277" s="73"/>
      <c r="X277" s="79"/>
      <c r="Y277" s="79"/>
      <c r="Z277" s="79"/>
      <c r="AA277" s="79"/>
      <c r="AB277" s="79"/>
      <c r="AC277" s="79"/>
      <c r="AD277" s="74"/>
      <c r="AE277" s="80"/>
      <c r="AF277" s="80"/>
      <c r="AG277" s="80"/>
      <c r="AH277" s="80"/>
      <c r="AI277" s="80"/>
      <c r="AJ277" s="80"/>
      <c r="AK277" s="96"/>
      <c r="AL277" s="80"/>
      <c r="AM277" s="80"/>
      <c r="AN277" s="81"/>
      <c r="AO277" s="81"/>
      <c r="AP277" s="80"/>
      <c r="AQ277" s="80"/>
      <c r="AR277" s="80"/>
      <c r="AS277" s="82">
        <f t="shared" si="9"/>
        <v>0</v>
      </c>
      <c r="AT277" s="80"/>
      <c r="AU277" s="80"/>
      <c r="AV277" s="80">
        <f>+WPTable[[#This Row],[Total Construction Costs]]-WPTable[[#This Row],[Total State Funding]]-WPTable[[#This Row],[Total District Funding]]-WPTable[[#This Row],[Total Land Acquisition Funding by District or State]]</f>
        <v>0</v>
      </c>
      <c r="AW277" s="80"/>
      <c r="AX277" s="80">
        <f>+WPTable[[#This Row],[Total Construction Costs]]</f>
        <v>0</v>
      </c>
      <c r="AY277" s="73"/>
      <c r="AZ277" s="73"/>
    </row>
    <row r="278" spans="1:52" x14ac:dyDescent="0.3">
      <c r="A278" s="84"/>
      <c r="B278" s="74"/>
      <c r="C278" s="85"/>
      <c r="D278" s="73"/>
      <c r="E278" s="74"/>
      <c r="F278" s="73"/>
      <c r="G278" s="73"/>
      <c r="H278" s="73"/>
      <c r="I278" s="75"/>
      <c r="J278" s="75"/>
      <c r="K278" s="73"/>
      <c r="L278" s="73"/>
      <c r="M278" s="112"/>
      <c r="N278" s="112"/>
      <c r="O278" s="73"/>
      <c r="P278" s="77"/>
      <c r="Q278" s="77"/>
      <c r="R278" s="73"/>
      <c r="S278" s="73"/>
      <c r="T278" s="78"/>
      <c r="U278" s="73"/>
      <c r="V278" s="73"/>
      <c r="W278" s="73"/>
      <c r="X278" s="79"/>
      <c r="Y278" s="79"/>
      <c r="Z278" s="79"/>
      <c r="AA278" s="79"/>
      <c r="AB278" s="79"/>
      <c r="AC278" s="79"/>
      <c r="AD278" s="74"/>
      <c r="AE278" s="80"/>
      <c r="AF278" s="80"/>
      <c r="AG278" s="80"/>
      <c r="AH278" s="80"/>
      <c r="AI278" s="80"/>
      <c r="AJ278" s="80"/>
      <c r="AK278" s="96"/>
      <c r="AL278" s="80"/>
      <c r="AM278" s="80"/>
      <c r="AN278" s="81"/>
      <c r="AO278" s="81"/>
      <c r="AP278" s="80"/>
      <c r="AQ278" s="80"/>
      <c r="AR278" s="80"/>
      <c r="AS278" s="82">
        <f t="shared" si="9"/>
        <v>0</v>
      </c>
      <c r="AT278" s="80"/>
      <c r="AU278" s="80"/>
      <c r="AV278" s="80">
        <f>+WPTable[[#This Row],[Total Construction Costs]]-WPTable[[#This Row],[Total State Funding]]-WPTable[[#This Row],[Total District Funding]]-WPTable[[#This Row],[Total Land Acquisition Funding by District or State]]</f>
        <v>0</v>
      </c>
      <c r="AW278" s="80"/>
      <c r="AX278" s="80">
        <f>+WPTable[[#This Row],[Total Construction Costs]]</f>
        <v>0</v>
      </c>
      <c r="AY278" s="73"/>
      <c r="AZ278" s="73"/>
    </row>
    <row r="279" spans="1:52" x14ac:dyDescent="0.3">
      <c r="A279" s="84"/>
      <c r="B279" s="74"/>
      <c r="C279" s="85"/>
      <c r="D279" s="73"/>
      <c r="E279" s="74"/>
      <c r="F279" s="73"/>
      <c r="G279" s="73"/>
      <c r="H279" s="73"/>
      <c r="I279" s="75"/>
      <c r="J279" s="75"/>
      <c r="K279" s="73"/>
      <c r="L279" s="73"/>
      <c r="M279" s="112"/>
      <c r="N279" s="112"/>
      <c r="O279" s="73"/>
      <c r="P279" s="77"/>
      <c r="Q279" s="77"/>
      <c r="R279" s="73"/>
      <c r="S279" s="73"/>
      <c r="T279" s="78"/>
      <c r="U279" s="73"/>
      <c r="V279" s="73"/>
      <c r="W279" s="73"/>
      <c r="X279" s="79"/>
      <c r="Y279" s="79"/>
      <c r="Z279" s="79"/>
      <c r="AA279" s="79"/>
      <c r="AB279" s="79"/>
      <c r="AC279" s="79"/>
      <c r="AD279" s="74"/>
      <c r="AE279" s="80"/>
      <c r="AF279" s="80"/>
      <c r="AG279" s="80"/>
      <c r="AH279" s="80"/>
      <c r="AI279" s="80"/>
      <c r="AJ279" s="80"/>
      <c r="AK279" s="96"/>
      <c r="AL279" s="80"/>
      <c r="AM279" s="80"/>
      <c r="AN279" s="81"/>
      <c r="AO279" s="81"/>
      <c r="AP279" s="80"/>
      <c r="AQ279" s="80"/>
      <c r="AR279" s="80"/>
      <c r="AS279" s="82">
        <f t="shared" si="9"/>
        <v>0</v>
      </c>
      <c r="AT279" s="80"/>
      <c r="AU279" s="80"/>
      <c r="AV279" s="80">
        <f>+WPTable[[#This Row],[Total Construction Costs]]-WPTable[[#This Row],[Total State Funding]]-WPTable[[#This Row],[Total District Funding]]-WPTable[[#This Row],[Total Land Acquisition Funding by District or State]]</f>
        <v>0</v>
      </c>
      <c r="AW279" s="80"/>
      <c r="AX279" s="80">
        <f>+WPTable[[#This Row],[Total Construction Costs]]</f>
        <v>0</v>
      </c>
      <c r="AY279" s="73"/>
      <c r="AZ279" s="73"/>
    </row>
    <row r="280" spans="1:52" x14ac:dyDescent="0.3">
      <c r="A280" s="84"/>
      <c r="B280" s="74"/>
      <c r="C280" s="85"/>
      <c r="D280" s="73"/>
      <c r="E280" s="74"/>
      <c r="F280" s="73"/>
      <c r="G280" s="73"/>
      <c r="H280" s="73"/>
      <c r="I280" s="75"/>
      <c r="J280" s="75"/>
      <c r="K280" s="73"/>
      <c r="L280" s="73"/>
      <c r="M280" s="112"/>
      <c r="N280" s="112"/>
      <c r="O280" s="73"/>
      <c r="P280" s="77"/>
      <c r="Q280" s="77"/>
      <c r="R280" s="73"/>
      <c r="S280" s="73"/>
      <c r="T280" s="78"/>
      <c r="U280" s="73"/>
      <c r="V280" s="73"/>
      <c r="W280" s="73"/>
      <c r="X280" s="79"/>
      <c r="Y280" s="79"/>
      <c r="Z280" s="79"/>
      <c r="AA280" s="79"/>
      <c r="AB280" s="79"/>
      <c r="AC280" s="79"/>
      <c r="AD280" s="74"/>
      <c r="AE280" s="80"/>
      <c r="AF280" s="80"/>
      <c r="AG280" s="80"/>
      <c r="AH280" s="80"/>
      <c r="AI280" s="80"/>
      <c r="AJ280" s="80"/>
      <c r="AK280" s="96"/>
      <c r="AL280" s="80"/>
      <c r="AM280" s="80"/>
      <c r="AN280" s="81"/>
      <c r="AO280" s="81"/>
      <c r="AP280" s="80"/>
      <c r="AQ280" s="80"/>
      <c r="AR280" s="80"/>
      <c r="AS280" s="82">
        <f t="shared" si="9"/>
        <v>0</v>
      </c>
      <c r="AT280" s="80"/>
      <c r="AU280" s="80"/>
      <c r="AV280" s="80">
        <f>+WPTable[[#This Row],[Total Construction Costs]]-WPTable[[#This Row],[Total State Funding]]-WPTable[[#This Row],[Total District Funding]]-WPTable[[#This Row],[Total Land Acquisition Funding by District or State]]</f>
        <v>0</v>
      </c>
      <c r="AW280" s="80"/>
      <c r="AX280" s="80">
        <f>+WPTable[[#This Row],[Total Construction Costs]]</f>
        <v>0</v>
      </c>
      <c r="AY280" s="73"/>
      <c r="AZ280" s="73"/>
    </row>
    <row r="281" spans="1:52" x14ac:dyDescent="0.3">
      <c r="A281" s="84"/>
      <c r="B281" s="74"/>
      <c r="C281" s="85"/>
      <c r="D281" s="73"/>
      <c r="E281" s="74"/>
      <c r="F281" s="73"/>
      <c r="G281" s="73"/>
      <c r="H281" s="73"/>
      <c r="I281" s="75"/>
      <c r="J281" s="75"/>
      <c r="K281" s="73"/>
      <c r="L281" s="73"/>
      <c r="M281" s="112"/>
      <c r="N281" s="112"/>
      <c r="O281" s="73"/>
      <c r="P281" s="77"/>
      <c r="Q281" s="77"/>
      <c r="R281" s="73"/>
      <c r="S281" s="73"/>
      <c r="T281" s="78"/>
      <c r="U281" s="73"/>
      <c r="V281" s="73"/>
      <c r="W281" s="73"/>
      <c r="X281" s="79"/>
      <c r="Y281" s="79"/>
      <c r="Z281" s="79"/>
      <c r="AA281" s="79"/>
      <c r="AB281" s="79"/>
      <c r="AC281" s="79"/>
      <c r="AD281" s="74"/>
      <c r="AE281" s="80"/>
      <c r="AF281" s="80"/>
      <c r="AG281" s="80"/>
      <c r="AH281" s="80"/>
      <c r="AI281" s="80"/>
      <c r="AJ281" s="80"/>
      <c r="AK281" s="96"/>
      <c r="AL281" s="80"/>
      <c r="AM281" s="80"/>
      <c r="AN281" s="81"/>
      <c r="AO281" s="81"/>
      <c r="AP281" s="80"/>
      <c r="AQ281" s="80"/>
      <c r="AR281" s="80"/>
      <c r="AS281" s="82">
        <f t="shared" si="9"/>
        <v>0</v>
      </c>
      <c r="AT281" s="80"/>
      <c r="AU281" s="80"/>
      <c r="AV281" s="80">
        <f>+WPTable[[#This Row],[Total Construction Costs]]-WPTable[[#This Row],[Total State Funding]]-WPTable[[#This Row],[Total District Funding]]-WPTable[[#This Row],[Total Land Acquisition Funding by District or State]]</f>
        <v>0</v>
      </c>
      <c r="AW281" s="80"/>
      <c r="AX281" s="80">
        <f>+WPTable[[#This Row],[Total Construction Costs]]</f>
        <v>0</v>
      </c>
      <c r="AY281" s="73"/>
      <c r="AZ281" s="73"/>
    </row>
    <row r="282" spans="1:52" x14ac:dyDescent="0.3">
      <c r="A282" s="84"/>
      <c r="B282" s="74"/>
      <c r="C282" s="85"/>
      <c r="D282" s="73"/>
      <c r="E282" s="74"/>
      <c r="F282" s="73"/>
      <c r="G282" s="73"/>
      <c r="H282" s="73"/>
      <c r="I282" s="75"/>
      <c r="J282" s="75"/>
      <c r="K282" s="73"/>
      <c r="L282" s="73"/>
      <c r="M282" s="112"/>
      <c r="N282" s="112"/>
      <c r="O282" s="73"/>
      <c r="P282" s="77"/>
      <c r="Q282" s="77"/>
      <c r="R282" s="73"/>
      <c r="S282" s="73"/>
      <c r="T282" s="78"/>
      <c r="U282" s="73"/>
      <c r="V282" s="73"/>
      <c r="W282" s="73"/>
      <c r="X282" s="79"/>
      <c r="Y282" s="79"/>
      <c r="Z282" s="79"/>
      <c r="AA282" s="79"/>
      <c r="AB282" s="79"/>
      <c r="AC282" s="79"/>
      <c r="AD282" s="74"/>
      <c r="AE282" s="80"/>
      <c r="AF282" s="80"/>
      <c r="AG282" s="80"/>
      <c r="AH282" s="80"/>
      <c r="AI282" s="80"/>
      <c r="AJ282" s="80"/>
      <c r="AK282" s="96"/>
      <c r="AL282" s="80"/>
      <c r="AM282" s="80"/>
      <c r="AN282" s="81"/>
      <c r="AO282" s="81"/>
      <c r="AP282" s="80"/>
      <c r="AQ282" s="80"/>
      <c r="AR282" s="80"/>
      <c r="AS282" s="82">
        <f t="shared" si="9"/>
        <v>0</v>
      </c>
      <c r="AT282" s="80"/>
      <c r="AU282" s="80"/>
      <c r="AV282" s="80">
        <f>+WPTable[[#This Row],[Total Construction Costs]]-WPTable[[#This Row],[Total State Funding]]-WPTable[[#This Row],[Total District Funding]]-WPTable[[#This Row],[Total Land Acquisition Funding by District or State]]</f>
        <v>0</v>
      </c>
      <c r="AW282" s="80"/>
      <c r="AX282" s="80">
        <f>+WPTable[[#This Row],[Total Construction Costs]]</f>
        <v>0</v>
      </c>
      <c r="AY282" s="73"/>
      <c r="AZ282" s="73"/>
    </row>
    <row r="283" spans="1:52" x14ac:dyDescent="0.3">
      <c r="A283" s="84"/>
      <c r="B283" s="74"/>
      <c r="C283" s="85"/>
      <c r="D283" s="73"/>
      <c r="E283" s="74"/>
      <c r="F283" s="73"/>
      <c r="G283" s="73"/>
      <c r="H283" s="73"/>
      <c r="I283" s="75"/>
      <c r="J283" s="75"/>
      <c r="K283" s="73"/>
      <c r="L283" s="73"/>
      <c r="M283" s="112"/>
      <c r="N283" s="112"/>
      <c r="O283" s="73"/>
      <c r="P283" s="77"/>
      <c r="Q283" s="77"/>
      <c r="R283" s="73"/>
      <c r="S283" s="73"/>
      <c r="T283" s="78"/>
      <c r="U283" s="73"/>
      <c r="V283" s="73"/>
      <c r="W283" s="73"/>
      <c r="X283" s="79"/>
      <c r="Y283" s="79"/>
      <c r="Z283" s="79"/>
      <c r="AA283" s="79"/>
      <c r="AB283" s="79"/>
      <c r="AC283" s="79"/>
      <c r="AD283" s="74"/>
      <c r="AE283" s="80"/>
      <c r="AF283" s="80"/>
      <c r="AG283" s="80"/>
      <c r="AH283" s="80"/>
      <c r="AI283" s="80"/>
      <c r="AJ283" s="80"/>
      <c r="AK283" s="96"/>
      <c r="AL283" s="80"/>
      <c r="AM283" s="80"/>
      <c r="AN283" s="81"/>
      <c r="AO283" s="81"/>
      <c r="AP283" s="80"/>
      <c r="AQ283" s="80"/>
      <c r="AR283" s="80"/>
      <c r="AS283" s="82">
        <f t="shared" si="9"/>
        <v>0</v>
      </c>
      <c r="AT283" s="80"/>
      <c r="AU283" s="80"/>
      <c r="AV283" s="80">
        <f>+WPTable[[#This Row],[Total Construction Costs]]-WPTable[[#This Row],[Total State Funding]]-WPTable[[#This Row],[Total District Funding]]-WPTable[[#This Row],[Total Land Acquisition Funding by District or State]]</f>
        <v>0</v>
      </c>
      <c r="AW283" s="80"/>
      <c r="AX283" s="80">
        <f>+WPTable[[#This Row],[Total Construction Costs]]</f>
        <v>0</v>
      </c>
      <c r="AY283" s="73"/>
      <c r="AZ283" s="73"/>
    </row>
    <row r="284" spans="1:52" x14ac:dyDescent="0.3">
      <c r="A284" s="84"/>
      <c r="B284" s="74"/>
      <c r="C284" s="85"/>
      <c r="D284" s="73"/>
      <c r="E284" s="74"/>
      <c r="F284" s="73"/>
      <c r="G284" s="73"/>
      <c r="H284" s="73"/>
      <c r="I284" s="75"/>
      <c r="J284" s="75"/>
      <c r="K284" s="73"/>
      <c r="L284" s="73"/>
      <c r="M284" s="112"/>
      <c r="N284" s="112"/>
      <c r="O284" s="73"/>
      <c r="P284" s="77"/>
      <c r="Q284" s="77"/>
      <c r="R284" s="73"/>
      <c r="S284" s="73"/>
      <c r="T284" s="78"/>
      <c r="U284" s="73"/>
      <c r="V284" s="73"/>
      <c r="W284" s="73"/>
      <c r="X284" s="79"/>
      <c r="Y284" s="79"/>
      <c r="Z284" s="79"/>
      <c r="AA284" s="79"/>
      <c r="AB284" s="79"/>
      <c r="AC284" s="79"/>
      <c r="AD284" s="74"/>
      <c r="AE284" s="80"/>
      <c r="AF284" s="80"/>
      <c r="AG284" s="80"/>
      <c r="AH284" s="80"/>
      <c r="AI284" s="80"/>
      <c r="AJ284" s="80"/>
      <c r="AK284" s="96"/>
      <c r="AL284" s="80"/>
      <c r="AM284" s="80"/>
      <c r="AN284" s="81"/>
      <c r="AO284" s="81"/>
      <c r="AP284" s="80"/>
      <c r="AQ284" s="80"/>
      <c r="AR284" s="80"/>
      <c r="AS284" s="82">
        <f t="shared" si="9"/>
        <v>0</v>
      </c>
      <c r="AT284" s="80"/>
      <c r="AU284" s="80"/>
      <c r="AV284" s="80">
        <f>+WPTable[[#This Row],[Total Construction Costs]]-WPTable[[#This Row],[Total State Funding]]-WPTable[[#This Row],[Total District Funding]]-WPTable[[#This Row],[Total Land Acquisition Funding by District or State]]</f>
        <v>0</v>
      </c>
      <c r="AW284" s="80"/>
      <c r="AX284" s="80">
        <f>+WPTable[[#This Row],[Total Construction Costs]]</f>
        <v>0</v>
      </c>
      <c r="AY284" s="73"/>
      <c r="AZ284" s="73"/>
    </row>
    <row r="285" spans="1:52" x14ac:dyDescent="0.3">
      <c r="A285" s="84"/>
      <c r="B285" s="74"/>
      <c r="C285" s="85"/>
      <c r="D285" s="73"/>
      <c r="E285" s="74"/>
      <c r="F285" s="73"/>
      <c r="G285" s="73"/>
      <c r="H285" s="73"/>
      <c r="I285" s="75"/>
      <c r="J285" s="75"/>
      <c r="K285" s="73"/>
      <c r="L285" s="73"/>
      <c r="M285" s="112"/>
      <c r="N285" s="112"/>
      <c r="O285" s="73"/>
      <c r="P285" s="77"/>
      <c r="Q285" s="77"/>
      <c r="R285" s="73"/>
      <c r="S285" s="73"/>
      <c r="T285" s="78"/>
      <c r="U285" s="73"/>
      <c r="V285" s="73"/>
      <c r="W285" s="73"/>
      <c r="X285" s="79"/>
      <c r="Y285" s="79"/>
      <c r="Z285" s="79"/>
      <c r="AA285" s="79"/>
      <c r="AB285" s="79"/>
      <c r="AC285" s="79"/>
      <c r="AD285" s="74"/>
      <c r="AE285" s="80"/>
      <c r="AF285" s="80"/>
      <c r="AG285" s="80"/>
      <c r="AH285" s="80"/>
      <c r="AI285" s="80"/>
      <c r="AJ285" s="80"/>
      <c r="AK285" s="96"/>
      <c r="AL285" s="80"/>
      <c r="AM285" s="80"/>
      <c r="AN285" s="81"/>
      <c r="AO285" s="81"/>
      <c r="AP285" s="80"/>
      <c r="AQ285" s="80"/>
      <c r="AR285" s="80"/>
      <c r="AS285" s="82">
        <f t="shared" si="9"/>
        <v>0</v>
      </c>
      <c r="AT285" s="80"/>
      <c r="AU285" s="80"/>
      <c r="AV285" s="80">
        <f>+WPTable[[#This Row],[Total Construction Costs]]-WPTable[[#This Row],[Total State Funding]]-WPTable[[#This Row],[Total District Funding]]-WPTable[[#This Row],[Total Land Acquisition Funding by District or State]]</f>
        <v>0</v>
      </c>
      <c r="AW285" s="80"/>
      <c r="AX285" s="80">
        <f>+WPTable[[#This Row],[Total Construction Costs]]</f>
        <v>0</v>
      </c>
      <c r="AY285" s="73"/>
      <c r="AZ285" s="73"/>
    </row>
    <row r="286" spans="1:52" x14ac:dyDescent="0.3">
      <c r="A286" s="84"/>
      <c r="B286" s="74"/>
      <c r="C286" s="85"/>
      <c r="D286" s="73"/>
      <c r="E286" s="74"/>
      <c r="F286" s="73"/>
      <c r="G286" s="73"/>
      <c r="H286" s="73"/>
      <c r="I286" s="75"/>
      <c r="J286" s="75"/>
      <c r="K286" s="73"/>
      <c r="L286" s="73"/>
      <c r="M286" s="112"/>
      <c r="N286" s="112"/>
      <c r="O286" s="73"/>
      <c r="P286" s="77"/>
      <c r="Q286" s="77"/>
      <c r="R286" s="73"/>
      <c r="S286" s="73"/>
      <c r="T286" s="78"/>
      <c r="U286" s="73"/>
      <c r="V286" s="73"/>
      <c r="W286" s="73"/>
      <c r="X286" s="79"/>
      <c r="Y286" s="79"/>
      <c r="Z286" s="79"/>
      <c r="AA286" s="79"/>
      <c r="AB286" s="79"/>
      <c r="AC286" s="79"/>
      <c r="AD286" s="74"/>
      <c r="AE286" s="80"/>
      <c r="AF286" s="80"/>
      <c r="AG286" s="80"/>
      <c r="AH286" s="80"/>
      <c r="AI286" s="80"/>
      <c r="AJ286" s="80"/>
      <c r="AK286" s="96"/>
      <c r="AL286" s="80"/>
      <c r="AM286" s="80"/>
      <c r="AN286" s="81"/>
      <c r="AO286" s="81"/>
      <c r="AP286" s="80"/>
      <c r="AQ286" s="80"/>
      <c r="AR286" s="80"/>
      <c r="AS286" s="82">
        <f t="shared" si="9"/>
        <v>0</v>
      </c>
      <c r="AT286" s="80"/>
      <c r="AU286" s="80"/>
      <c r="AV286" s="80">
        <f>+WPTable[[#This Row],[Total Construction Costs]]-WPTable[[#This Row],[Total State Funding]]-WPTable[[#This Row],[Total District Funding]]-WPTable[[#This Row],[Total Land Acquisition Funding by District or State]]</f>
        <v>0</v>
      </c>
      <c r="AW286" s="80"/>
      <c r="AX286" s="80">
        <f>+WPTable[[#This Row],[Total Construction Costs]]</f>
        <v>0</v>
      </c>
      <c r="AY286" s="73"/>
      <c r="AZ286" s="73"/>
    </row>
    <row r="287" spans="1:52" x14ac:dyDescent="0.3">
      <c r="A287" s="84"/>
      <c r="B287" s="74"/>
      <c r="C287" s="85"/>
      <c r="D287" s="73"/>
      <c r="E287" s="74"/>
      <c r="F287" s="73"/>
      <c r="G287" s="73"/>
      <c r="H287" s="73"/>
      <c r="I287" s="75"/>
      <c r="J287" s="75"/>
      <c r="K287" s="73"/>
      <c r="L287" s="73"/>
      <c r="M287" s="112"/>
      <c r="N287" s="112"/>
      <c r="O287" s="73"/>
      <c r="P287" s="77"/>
      <c r="Q287" s="77"/>
      <c r="R287" s="73"/>
      <c r="S287" s="73"/>
      <c r="T287" s="78"/>
      <c r="U287" s="73"/>
      <c r="V287" s="73"/>
      <c r="W287" s="73"/>
      <c r="X287" s="79"/>
      <c r="Y287" s="79"/>
      <c r="Z287" s="79"/>
      <c r="AA287" s="79"/>
      <c r="AB287" s="79"/>
      <c r="AC287" s="79"/>
      <c r="AD287" s="74"/>
      <c r="AE287" s="80"/>
      <c r="AF287" s="80"/>
      <c r="AG287" s="80"/>
      <c r="AH287" s="80"/>
      <c r="AI287" s="80"/>
      <c r="AJ287" s="80"/>
      <c r="AK287" s="96"/>
      <c r="AL287" s="80"/>
      <c r="AM287" s="80"/>
      <c r="AN287" s="81"/>
      <c r="AO287" s="81"/>
      <c r="AP287" s="80"/>
      <c r="AQ287" s="80"/>
      <c r="AR287" s="80"/>
      <c r="AS287" s="82">
        <f t="shared" si="9"/>
        <v>0</v>
      </c>
      <c r="AT287" s="80"/>
      <c r="AU287" s="80"/>
      <c r="AV287" s="80">
        <f>+WPTable[[#This Row],[Total Construction Costs]]-WPTable[[#This Row],[Total State Funding]]-WPTable[[#This Row],[Total District Funding]]-WPTable[[#This Row],[Total Land Acquisition Funding by District or State]]</f>
        <v>0</v>
      </c>
      <c r="AW287" s="80"/>
      <c r="AX287" s="80">
        <f>+WPTable[[#This Row],[Total Construction Costs]]</f>
        <v>0</v>
      </c>
      <c r="AY287" s="73"/>
      <c r="AZ287" s="73"/>
    </row>
    <row r="288" spans="1:52" x14ac:dyDescent="0.3">
      <c r="A288" s="84"/>
      <c r="B288" s="74"/>
      <c r="C288" s="85"/>
      <c r="D288" s="73"/>
      <c r="E288" s="74"/>
      <c r="F288" s="73"/>
      <c r="G288" s="73"/>
      <c r="H288" s="73"/>
      <c r="I288" s="75"/>
      <c r="J288" s="75"/>
      <c r="K288" s="73"/>
      <c r="L288" s="73"/>
      <c r="M288" s="112"/>
      <c r="N288" s="112"/>
      <c r="O288" s="73"/>
      <c r="P288" s="77"/>
      <c r="Q288" s="77"/>
      <c r="R288" s="73"/>
      <c r="S288" s="73"/>
      <c r="T288" s="78"/>
      <c r="U288" s="73"/>
      <c r="V288" s="73"/>
      <c r="W288" s="73"/>
      <c r="X288" s="79"/>
      <c r="Y288" s="79"/>
      <c r="Z288" s="79"/>
      <c r="AA288" s="79"/>
      <c r="AB288" s="79"/>
      <c r="AC288" s="79"/>
      <c r="AD288" s="74"/>
      <c r="AE288" s="80"/>
      <c r="AF288" s="80"/>
      <c r="AG288" s="80"/>
      <c r="AH288" s="80"/>
      <c r="AI288" s="80"/>
      <c r="AJ288" s="80"/>
      <c r="AK288" s="96"/>
      <c r="AL288" s="80"/>
      <c r="AM288" s="80"/>
      <c r="AN288" s="81"/>
      <c r="AO288" s="81"/>
      <c r="AP288" s="80"/>
      <c r="AQ288" s="80"/>
      <c r="AR288" s="80"/>
      <c r="AS288" s="82">
        <f t="shared" si="9"/>
        <v>0</v>
      </c>
      <c r="AT288" s="80"/>
      <c r="AU288" s="80"/>
      <c r="AV288" s="80">
        <f>+WPTable[[#This Row],[Total Construction Costs]]-WPTable[[#This Row],[Total State Funding]]-WPTable[[#This Row],[Total District Funding]]-WPTable[[#This Row],[Total Land Acquisition Funding by District or State]]</f>
        <v>0</v>
      </c>
      <c r="AW288" s="80"/>
      <c r="AX288" s="80">
        <f>+WPTable[[#This Row],[Total Construction Costs]]</f>
        <v>0</v>
      </c>
      <c r="AY288" s="73"/>
      <c r="AZ288" s="73"/>
    </row>
    <row r="289" spans="1:52" x14ac:dyDescent="0.3">
      <c r="A289" s="84"/>
      <c r="B289" s="74"/>
      <c r="C289" s="85"/>
      <c r="D289" s="73"/>
      <c r="E289" s="74"/>
      <c r="F289" s="73"/>
      <c r="G289" s="73"/>
      <c r="H289" s="73"/>
      <c r="I289" s="75"/>
      <c r="J289" s="75"/>
      <c r="K289" s="73"/>
      <c r="L289" s="73"/>
      <c r="M289" s="112"/>
      <c r="N289" s="112"/>
      <c r="O289" s="73"/>
      <c r="P289" s="77"/>
      <c r="Q289" s="77"/>
      <c r="R289" s="73"/>
      <c r="S289" s="73"/>
      <c r="T289" s="78"/>
      <c r="U289" s="73"/>
      <c r="V289" s="73"/>
      <c r="W289" s="73"/>
      <c r="X289" s="79"/>
      <c r="Y289" s="79"/>
      <c r="Z289" s="79"/>
      <c r="AA289" s="79"/>
      <c r="AB289" s="79"/>
      <c r="AC289" s="79"/>
      <c r="AD289" s="74"/>
      <c r="AE289" s="80"/>
      <c r="AF289" s="80"/>
      <c r="AG289" s="80"/>
      <c r="AH289" s="80"/>
      <c r="AI289" s="80"/>
      <c r="AJ289" s="80"/>
      <c r="AK289" s="96"/>
      <c r="AL289" s="80"/>
      <c r="AM289" s="80"/>
      <c r="AN289" s="81"/>
      <c r="AO289" s="81"/>
      <c r="AP289" s="80"/>
      <c r="AQ289" s="80"/>
      <c r="AR289" s="80"/>
      <c r="AS289" s="82">
        <f t="shared" si="9"/>
        <v>0</v>
      </c>
      <c r="AT289" s="80"/>
      <c r="AU289" s="80"/>
      <c r="AV289" s="80">
        <f>+WPTable[[#This Row],[Total Construction Costs]]-WPTable[[#This Row],[Total State Funding]]-WPTable[[#This Row],[Total District Funding]]-WPTable[[#This Row],[Total Land Acquisition Funding by District or State]]</f>
        <v>0</v>
      </c>
      <c r="AW289" s="80"/>
      <c r="AX289" s="80">
        <f>+WPTable[[#This Row],[Total Construction Costs]]</f>
        <v>0</v>
      </c>
      <c r="AY289" s="73"/>
      <c r="AZ289" s="73"/>
    </row>
    <row r="290" spans="1:52" x14ac:dyDescent="0.3">
      <c r="A290" s="84"/>
      <c r="B290" s="74"/>
      <c r="C290" s="85"/>
      <c r="D290" s="73"/>
      <c r="E290" s="74"/>
      <c r="F290" s="73"/>
      <c r="G290" s="73"/>
      <c r="H290" s="73"/>
      <c r="I290" s="75"/>
      <c r="J290" s="75"/>
      <c r="K290" s="73"/>
      <c r="L290" s="73"/>
      <c r="M290" s="112"/>
      <c r="N290" s="112"/>
      <c r="O290" s="73"/>
      <c r="P290" s="77"/>
      <c r="Q290" s="77"/>
      <c r="R290" s="73"/>
      <c r="S290" s="73"/>
      <c r="T290" s="78"/>
      <c r="U290" s="73"/>
      <c r="V290" s="73"/>
      <c r="W290" s="73"/>
      <c r="X290" s="79"/>
      <c r="Y290" s="79"/>
      <c r="Z290" s="79"/>
      <c r="AA290" s="79"/>
      <c r="AB290" s="79"/>
      <c r="AC290" s="79"/>
      <c r="AD290" s="74"/>
      <c r="AE290" s="80"/>
      <c r="AF290" s="80"/>
      <c r="AG290" s="80"/>
      <c r="AH290" s="80"/>
      <c r="AI290" s="80"/>
      <c r="AJ290" s="80"/>
      <c r="AK290" s="96"/>
      <c r="AL290" s="80"/>
      <c r="AM290" s="80"/>
      <c r="AN290" s="81"/>
      <c r="AO290" s="81"/>
      <c r="AP290" s="80"/>
      <c r="AQ290" s="80"/>
      <c r="AR290" s="80"/>
      <c r="AS290" s="82">
        <f t="shared" si="9"/>
        <v>0</v>
      </c>
      <c r="AT290" s="80"/>
      <c r="AU290" s="80"/>
      <c r="AV290" s="80">
        <f>+WPTable[[#This Row],[Total Construction Costs]]-WPTable[[#This Row],[Total State Funding]]-WPTable[[#This Row],[Total District Funding]]-WPTable[[#This Row],[Total Land Acquisition Funding by District or State]]</f>
        <v>0</v>
      </c>
      <c r="AW290" s="80"/>
      <c r="AX290" s="80">
        <f>+WPTable[[#This Row],[Total Construction Costs]]</f>
        <v>0</v>
      </c>
      <c r="AY290" s="73"/>
      <c r="AZ290" s="73"/>
    </row>
    <row r="291" spans="1:52" x14ac:dyDescent="0.3">
      <c r="A291" s="84"/>
      <c r="B291" s="74"/>
      <c r="C291" s="85"/>
      <c r="D291" s="73"/>
      <c r="E291" s="74"/>
      <c r="F291" s="73"/>
      <c r="G291" s="73"/>
      <c r="H291" s="73"/>
      <c r="I291" s="75"/>
      <c r="J291" s="75"/>
      <c r="K291" s="73"/>
      <c r="L291" s="73"/>
      <c r="M291" s="112"/>
      <c r="N291" s="112"/>
      <c r="O291" s="73"/>
      <c r="P291" s="77"/>
      <c r="Q291" s="77"/>
      <c r="R291" s="73"/>
      <c r="S291" s="73"/>
      <c r="T291" s="78"/>
      <c r="U291" s="73"/>
      <c r="V291" s="73"/>
      <c r="W291" s="73"/>
      <c r="X291" s="79"/>
      <c r="Y291" s="79"/>
      <c r="Z291" s="79"/>
      <c r="AA291" s="79"/>
      <c r="AB291" s="79"/>
      <c r="AC291" s="79"/>
      <c r="AD291" s="74"/>
      <c r="AE291" s="80"/>
      <c r="AF291" s="80"/>
      <c r="AG291" s="80"/>
      <c r="AH291" s="80"/>
      <c r="AI291" s="80"/>
      <c r="AJ291" s="80"/>
      <c r="AK291" s="96"/>
      <c r="AL291" s="80"/>
      <c r="AM291" s="80"/>
      <c r="AN291" s="81"/>
      <c r="AO291" s="81"/>
      <c r="AP291" s="80"/>
      <c r="AQ291" s="80"/>
      <c r="AR291" s="80"/>
      <c r="AS291" s="82">
        <f t="shared" si="9"/>
        <v>0</v>
      </c>
      <c r="AT291" s="80"/>
      <c r="AU291" s="80"/>
      <c r="AV291" s="80">
        <f>+WPTable[[#This Row],[Total Construction Costs]]-WPTable[[#This Row],[Total State Funding]]-WPTable[[#This Row],[Total District Funding]]-WPTable[[#This Row],[Total Land Acquisition Funding by District or State]]</f>
        <v>0</v>
      </c>
      <c r="AW291" s="80"/>
      <c r="AX291" s="80">
        <f>+WPTable[[#This Row],[Total Construction Costs]]</f>
        <v>0</v>
      </c>
      <c r="AY291" s="73"/>
      <c r="AZ291" s="73"/>
    </row>
    <row r="292" spans="1:52" x14ac:dyDescent="0.3">
      <c r="A292" s="84"/>
      <c r="B292" s="74"/>
      <c r="C292" s="85"/>
      <c r="D292" s="73"/>
      <c r="E292" s="74"/>
      <c r="F292" s="73"/>
      <c r="G292" s="73"/>
      <c r="H292" s="73"/>
      <c r="I292" s="75"/>
      <c r="J292" s="75"/>
      <c r="K292" s="73"/>
      <c r="L292" s="73"/>
      <c r="M292" s="112"/>
      <c r="N292" s="112"/>
      <c r="O292" s="73"/>
      <c r="P292" s="77"/>
      <c r="Q292" s="77"/>
      <c r="R292" s="73"/>
      <c r="S292" s="73"/>
      <c r="T292" s="78"/>
      <c r="U292" s="73"/>
      <c r="V292" s="73"/>
      <c r="W292" s="73"/>
      <c r="X292" s="79"/>
      <c r="Y292" s="79"/>
      <c r="Z292" s="79"/>
      <c r="AA292" s="79"/>
      <c r="AB292" s="79"/>
      <c r="AC292" s="79"/>
      <c r="AD292" s="74"/>
      <c r="AE292" s="80"/>
      <c r="AF292" s="80"/>
      <c r="AG292" s="80"/>
      <c r="AH292" s="80"/>
      <c r="AI292" s="80"/>
      <c r="AJ292" s="80"/>
      <c r="AK292" s="96"/>
      <c r="AL292" s="80"/>
      <c r="AM292" s="80"/>
      <c r="AN292" s="81"/>
      <c r="AO292" s="81"/>
      <c r="AP292" s="80"/>
      <c r="AQ292" s="80"/>
      <c r="AR292" s="80"/>
      <c r="AS292" s="82">
        <f t="shared" si="9"/>
        <v>0</v>
      </c>
      <c r="AT292" s="80"/>
      <c r="AU292" s="80"/>
      <c r="AV292" s="80">
        <f>+WPTable[[#This Row],[Total Construction Costs]]-WPTable[[#This Row],[Total State Funding]]-WPTable[[#This Row],[Total District Funding]]-WPTable[[#This Row],[Total Land Acquisition Funding by District or State]]</f>
        <v>0</v>
      </c>
      <c r="AW292" s="80"/>
      <c r="AX292" s="80">
        <f>+WPTable[[#This Row],[Total Construction Costs]]</f>
        <v>0</v>
      </c>
      <c r="AY292" s="73"/>
      <c r="AZ292" s="73"/>
    </row>
    <row r="293" spans="1:52" x14ac:dyDescent="0.3">
      <c r="A293" s="84"/>
      <c r="B293" s="74"/>
      <c r="C293" s="85"/>
      <c r="D293" s="73"/>
      <c r="E293" s="74"/>
      <c r="F293" s="73"/>
      <c r="G293" s="73"/>
      <c r="H293" s="73"/>
      <c r="I293" s="75"/>
      <c r="J293" s="75"/>
      <c r="K293" s="73"/>
      <c r="L293" s="73"/>
      <c r="M293" s="112"/>
      <c r="N293" s="112"/>
      <c r="O293" s="73"/>
      <c r="P293" s="77"/>
      <c r="Q293" s="77"/>
      <c r="R293" s="73"/>
      <c r="S293" s="73"/>
      <c r="T293" s="78"/>
      <c r="U293" s="73"/>
      <c r="V293" s="73"/>
      <c r="W293" s="73"/>
      <c r="X293" s="79"/>
      <c r="Y293" s="79"/>
      <c r="Z293" s="79"/>
      <c r="AA293" s="79"/>
      <c r="AB293" s="79"/>
      <c r="AC293" s="79"/>
      <c r="AD293" s="74"/>
      <c r="AE293" s="80"/>
      <c r="AF293" s="80"/>
      <c r="AG293" s="80"/>
      <c r="AH293" s="80"/>
      <c r="AI293" s="80"/>
      <c r="AJ293" s="80"/>
      <c r="AK293" s="96"/>
      <c r="AL293" s="80"/>
      <c r="AM293" s="80"/>
      <c r="AN293" s="81"/>
      <c r="AO293" s="81"/>
      <c r="AP293" s="80"/>
      <c r="AQ293" s="80"/>
      <c r="AR293" s="80"/>
      <c r="AS293" s="82">
        <f t="shared" si="9"/>
        <v>0</v>
      </c>
      <c r="AT293" s="80"/>
      <c r="AU293" s="80"/>
      <c r="AV293" s="80">
        <f>+WPTable[[#This Row],[Total Construction Costs]]-WPTable[[#This Row],[Total State Funding]]-WPTable[[#This Row],[Total District Funding]]-WPTable[[#This Row],[Total Land Acquisition Funding by District or State]]</f>
        <v>0</v>
      </c>
      <c r="AW293" s="80"/>
      <c r="AX293" s="80">
        <f>+WPTable[[#This Row],[Total Construction Costs]]</f>
        <v>0</v>
      </c>
      <c r="AY293" s="73"/>
      <c r="AZ293" s="73"/>
    </row>
    <row r="294" spans="1:52" x14ac:dyDescent="0.3">
      <c r="A294" s="84"/>
      <c r="B294" s="74"/>
      <c r="C294" s="85"/>
      <c r="D294" s="73"/>
      <c r="E294" s="74"/>
      <c r="F294" s="73"/>
      <c r="G294" s="73"/>
      <c r="H294" s="73"/>
      <c r="I294" s="75"/>
      <c r="J294" s="75"/>
      <c r="K294" s="73"/>
      <c r="L294" s="73"/>
      <c r="M294" s="112"/>
      <c r="N294" s="112"/>
      <c r="O294" s="73"/>
      <c r="P294" s="77"/>
      <c r="Q294" s="77"/>
      <c r="R294" s="73"/>
      <c r="S294" s="73"/>
      <c r="T294" s="78"/>
      <c r="U294" s="73"/>
      <c r="V294" s="73"/>
      <c r="W294" s="73"/>
      <c r="X294" s="79"/>
      <c r="Y294" s="79"/>
      <c r="Z294" s="79"/>
      <c r="AA294" s="79"/>
      <c r="AB294" s="79"/>
      <c r="AC294" s="79"/>
      <c r="AD294" s="74"/>
      <c r="AE294" s="80"/>
      <c r="AF294" s="80"/>
      <c r="AG294" s="80"/>
      <c r="AH294" s="80"/>
      <c r="AI294" s="80"/>
      <c r="AJ294" s="80"/>
      <c r="AK294" s="96"/>
      <c r="AL294" s="80"/>
      <c r="AM294" s="80"/>
      <c r="AN294" s="81"/>
      <c r="AO294" s="81"/>
      <c r="AP294" s="80"/>
      <c r="AQ294" s="80"/>
      <c r="AR294" s="80"/>
      <c r="AS294" s="82">
        <f t="shared" si="9"/>
        <v>0</v>
      </c>
      <c r="AT294" s="80"/>
      <c r="AU294" s="80"/>
      <c r="AV294" s="80">
        <f>+WPTable[[#This Row],[Total Construction Costs]]-WPTable[[#This Row],[Total State Funding]]-WPTable[[#This Row],[Total District Funding]]-WPTable[[#This Row],[Total Land Acquisition Funding by District or State]]</f>
        <v>0</v>
      </c>
      <c r="AW294" s="80"/>
      <c r="AX294" s="80">
        <f>+WPTable[[#This Row],[Total Construction Costs]]</f>
        <v>0</v>
      </c>
      <c r="AY294" s="73"/>
      <c r="AZ294" s="73"/>
    </row>
    <row r="295" spans="1:52" x14ac:dyDescent="0.3">
      <c r="A295" s="84"/>
      <c r="B295" s="74"/>
      <c r="C295" s="85"/>
      <c r="D295" s="73"/>
      <c r="E295" s="74"/>
      <c r="F295" s="73"/>
      <c r="G295" s="73"/>
      <c r="H295" s="73"/>
      <c r="I295" s="75"/>
      <c r="J295" s="75"/>
      <c r="K295" s="73"/>
      <c r="L295" s="73"/>
      <c r="M295" s="112"/>
      <c r="N295" s="112"/>
      <c r="O295" s="73"/>
      <c r="P295" s="77"/>
      <c r="Q295" s="77"/>
      <c r="R295" s="73"/>
      <c r="S295" s="73"/>
      <c r="T295" s="78"/>
      <c r="U295" s="73"/>
      <c r="V295" s="73"/>
      <c r="W295" s="73"/>
      <c r="X295" s="79"/>
      <c r="Y295" s="79"/>
      <c r="Z295" s="79"/>
      <c r="AA295" s="79"/>
      <c r="AB295" s="79"/>
      <c r="AC295" s="79"/>
      <c r="AD295" s="74"/>
      <c r="AE295" s="80"/>
      <c r="AF295" s="80"/>
      <c r="AG295" s="80"/>
      <c r="AH295" s="80"/>
      <c r="AI295" s="80"/>
      <c r="AJ295" s="80"/>
      <c r="AK295" s="96"/>
      <c r="AL295" s="80"/>
      <c r="AM295" s="80"/>
      <c r="AN295" s="81"/>
      <c r="AO295" s="81"/>
      <c r="AP295" s="80"/>
      <c r="AQ295" s="80"/>
      <c r="AR295" s="80"/>
      <c r="AS295" s="82">
        <f t="shared" si="9"/>
        <v>0</v>
      </c>
      <c r="AT295" s="80"/>
      <c r="AU295" s="80"/>
      <c r="AV295" s="80">
        <f>+WPTable[[#This Row],[Total Construction Costs]]-WPTable[[#This Row],[Total State Funding]]-WPTable[[#This Row],[Total District Funding]]-WPTable[[#This Row],[Total Land Acquisition Funding by District or State]]</f>
        <v>0</v>
      </c>
      <c r="AW295" s="80"/>
      <c r="AX295" s="80">
        <f>+WPTable[[#This Row],[Total Construction Costs]]</f>
        <v>0</v>
      </c>
      <c r="AY295" s="73"/>
      <c r="AZ295" s="73"/>
    </row>
    <row r="296" spans="1:52" x14ac:dyDescent="0.3">
      <c r="A296" s="84"/>
      <c r="B296" s="74"/>
      <c r="C296" s="85"/>
      <c r="D296" s="73"/>
      <c r="E296" s="74"/>
      <c r="F296" s="73"/>
      <c r="G296" s="73"/>
      <c r="H296" s="73"/>
      <c r="I296" s="75"/>
      <c r="J296" s="75"/>
      <c r="K296" s="73"/>
      <c r="L296" s="73"/>
      <c r="M296" s="112"/>
      <c r="N296" s="112"/>
      <c r="O296" s="73"/>
      <c r="P296" s="77"/>
      <c r="Q296" s="77"/>
      <c r="R296" s="73"/>
      <c r="S296" s="73"/>
      <c r="T296" s="78"/>
      <c r="U296" s="73"/>
      <c r="V296" s="73"/>
      <c r="W296" s="73"/>
      <c r="X296" s="79"/>
      <c r="Y296" s="79"/>
      <c r="Z296" s="79"/>
      <c r="AA296" s="79"/>
      <c r="AB296" s="79"/>
      <c r="AC296" s="79"/>
      <c r="AD296" s="74"/>
      <c r="AE296" s="80"/>
      <c r="AF296" s="80"/>
      <c r="AG296" s="80"/>
      <c r="AH296" s="80"/>
      <c r="AI296" s="80"/>
      <c r="AJ296" s="80"/>
      <c r="AK296" s="96"/>
      <c r="AL296" s="80"/>
      <c r="AM296" s="80"/>
      <c r="AN296" s="81"/>
      <c r="AO296" s="81"/>
      <c r="AP296" s="80"/>
      <c r="AQ296" s="80"/>
      <c r="AR296" s="80"/>
      <c r="AS296" s="82">
        <f t="shared" si="9"/>
        <v>0</v>
      </c>
      <c r="AT296" s="80"/>
      <c r="AU296" s="80"/>
      <c r="AV296" s="80">
        <f>+WPTable[[#This Row],[Total Construction Costs]]-WPTable[[#This Row],[Total State Funding]]-WPTable[[#This Row],[Total District Funding]]-WPTable[[#This Row],[Total Land Acquisition Funding by District or State]]</f>
        <v>0</v>
      </c>
      <c r="AW296" s="80"/>
      <c r="AX296" s="80">
        <f>+WPTable[[#This Row],[Total Construction Costs]]</f>
        <v>0</v>
      </c>
      <c r="AY296" s="73"/>
      <c r="AZ296" s="73"/>
    </row>
    <row r="297" spans="1:52" x14ac:dyDescent="0.3">
      <c r="A297" s="84"/>
      <c r="B297" s="74"/>
      <c r="C297" s="85"/>
      <c r="D297" s="73"/>
      <c r="E297" s="74"/>
      <c r="F297" s="73"/>
      <c r="G297" s="73"/>
      <c r="H297" s="73"/>
      <c r="I297" s="75"/>
      <c r="J297" s="75"/>
      <c r="K297" s="73"/>
      <c r="L297" s="73"/>
      <c r="M297" s="112"/>
      <c r="N297" s="112"/>
      <c r="O297" s="73"/>
      <c r="P297" s="77"/>
      <c r="Q297" s="77"/>
      <c r="R297" s="73"/>
      <c r="S297" s="73"/>
      <c r="T297" s="78"/>
      <c r="U297" s="73"/>
      <c r="V297" s="73"/>
      <c r="W297" s="73"/>
      <c r="X297" s="79"/>
      <c r="Y297" s="79"/>
      <c r="Z297" s="79"/>
      <c r="AA297" s="79"/>
      <c r="AB297" s="79"/>
      <c r="AC297" s="79"/>
      <c r="AD297" s="74"/>
      <c r="AE297" s="80"/>
      <c r="AF297" s="80"/>
      <c r="AG297" s="80"/>
      <c r="AH297" s="80"/>
      <c r="AI297" s="80"/>
      <c r="AJ297" s="80"/>
      <c r="AK297" s="96"/>
      <c r="AL297" s="80"/>
      <c r="AM297" s="80"/>
      <c r="AN297" s="81"/>
      <c r="AO297" s="81"/>
      <c r="AP297" s="80"/>
      <c r="AQ297" s="80"/>
      <c r="AR297" s="80"/>
      <c r="AS297" s="82">
        <f t="shared" si="9"/>
        <v>0</v>
      </c>
      <c r="AT297" s="80"/>
      <c r="AU297" s="80"/>
      <c r="AV297" s="80">
        <f>+WPTable[[#This Row],[Total Construction Costs]]-WPTable[[#This Row],[Total State Funding]]-WPTable[[#This Row],[Total District Funding]]-WPTable[[#This Row],[Total Land Acquisition Funding by District or State]]</f>
        <v>0</v>
      </c>
      <c r="AW297" s="80"/>
      <c r="AX297" s="80">
        <f>+WPTable[[#This Row],[Total Construction Costs]]</f>
        <v>0</v>
      </c>
      <c r="AY297" s="73"/>
      <c r="AZ297" s="73"/>
    </row>
    <row r="298" spans="1:52" x14ac:dyDescent="0.3">
      <c r="A298" s="84"/>
      <c r="B298" s="74"/>
      <c r="C298" s="85"/>
      <c r="D298" s="73"/>
      <c r="E298" s="74"/>
      <c r="F298" s="73"/>
      <c r="G298" s="73"/>
      <c r="H298" s="73"/>
      <c r="I298" s="75"/>
      <c r="J298" s="75"/>
      <c r="K298" s="73"/>
      <c r="L298" s="73"/>
      <c r="M298" s="112"/>
      <c r="N298" s="112"/>
      <c r="O298" s="73"/>
      <c r="P298" s="77"/>
      <c r="Q298" s="77"/>
      <c r="R298" s="73"/>
      <c r="S298" s="73"/>
      <c r="T298" s="78"/>
      <c r="U298" s="73"/>
      <c r="V298" s="73"/>
      <c r="W298" s="73"/>
      <c r="X298" s="79"/>
      <c r="Y298" s="79"/>
      <c r="Z298" s="79"/>
      <c r="AA298" s="79"/>
      <c r="AB298" s="79"/>
      <c r="AC298" s="79"/>
      <c r="AD298" s="74"/>
      <c r="AE298" s="80"/>
      <c r="AF298" s="80"/>
      <c r="AG298" s="80"/>
      <c r="AH298" s="80"/>
      <c r="AI298" s="80"/>
      <c r="AJ298" s="80"/>
      <c r="AK298" s="96"/>
      <c r="AL298" s="80"/>
      <c r="AM298" s="80"/>
      <c r="AN298" s="81"/>
      <c r="AO298" s="81"/>
      <c r="AP298" s="80"/>
      <c r="AQ298" s="80"/>
      <c r="AR298" s="80"/>
      <c r="AS298" s="82">
        <f t="shared" si="9"/>
        <v>0</v>
      </c>
      <c r="AT298" s="80"/>
      <c r="AU298" s="80"/>
      <c r="AV298" s="80">
        <f>+WPTable[[#This Row],[Total Construction Costs]]-WPTable[[#This Row],[Total State Funding]]-WPTable[[#This Row],[Total District Funding]]-WPTable[[#This Row],[Total Land Acquisition Funding by District or State]]</f>
        <v>0</v>
      </c>
      <c r="AW298" s="80"/>
      <c r="AX298" s="80">
        <f>+WPTable[[#This Row],[Total Construction Costs]]</f>
        <v>0</v>
      </c>
      <c r="AY298" s="73"/>
      <c r="AZ298" s="73"/>
    </row>
    <row r="299" spans="1:52" x14ac:dyDescent="0.3">
      <c r="A299" s="84"/>
      <c r="B299" s="74"/>
      <c r="C299" s="85"/>
      <c r="D299" s="73"/>
      <c r="E299" s="74"/>
      <c r="F299" s="73"/>
      <c r="G299" s="73"/>
      <c r="H299" s="73"/>
      <c r="I299" s="75"/>
      <c r="J299" s="75"/>
      <c r="K299" s="73"/>
      <c r="L299" s="73"/>
      <c r="M299" s="112"/>
      <c r="N299" s="112"/>
      <c r="O299" s="73"/>
      <c r="P299" s="77"/>
      <c r="Q299" s="77"/>
      <c r="R299" s="73"/>
      <c r="S299" s="73"/>
      <c r="T299" s="78"/>
      <c r="U299" s="73"/>
      <c r="V299" s="73"/>
      <c r="W299" s="73"/>
      <c r="X299" s="79"/>
      <c r="Y299" s="79"/>
      <c r="Z299" s="79"/>
      <c r="AA299" s="79"/>
      <c r="AB299" s="79"/>
      <c r="AC299" s="79"/>
      <c r="AD299" s="74"/>
      <c r="AE299" s="80"/>
      <c r="AF299" s="80"/>
      <c r="AG299" s="80"/>
      <c r="AH299" s="80"/>
      <c r="AI299" s="80"/>
      <c r="AJ299" s="80"/>
      <c r="AK299" s="96"/>
      <c r="AL299" s="80"/>
      <c r="AM299" s="80"/>
      <c r="AN299" s="81"/>
      <c r="AO299" s="81"/>
      <c r="AP299" s="80"/>
      <c r="AQ299" s="80"/>
      <c r="AR299" s="80"/>
      <c r="AS299" s="82">
        <f t="shared" si="9"/>
        <v>0</v>
      </c>
      <c r="AT299" s="80"/>
      <c r="AU299" s="80"/>
      <c r="AV299" s="80">
        <f>+WPTable[[#This Row],[Total Construction Costs]]-WPTable[[#This Row],[Total State Funding]]-WPTable[[#This Row],[Total District Funding]]-WPTable[[#This Row],[Total Land Acquisition Funding by District or State]]</f>
        <v>0</v>
      </c>
      <c r="AW299" s="80"/>
      <c r="AX299" s="80">
        <f>+WPTable[[#This Row],[Total Construction Costs]]</f>
        <v>0</v>
      </c>
      <c r="AY299" s="73"/>
      <c r="AZ299" s="73"/>
    </row>
    <row r="300" spans="1:52" x14ac:dyDescent="0.3">
      <c r="A300" s="84"/>
      <c r="B300" s="74"/>
      <c r="C300" s="85"/>
      <c r="D300" s="73"/>
      <c r="E300" s="74"/>
      <c r="F300" s="73"/>
      <c r="G300" s="73"/>
      <c r="H300" s="73"/>
      <c r="I300" s="75"/>
      <c r="J300" s="75"/>
      <c r="K300" s="73"/>
      <c r="L300" s="73"/>
      <c r="M300" s="112"/>
      <c r="N300" s="112"/>
      <c r="O300" s="73"/>
      <c r="P300" s="77"/>
      <c r="Q300" s="77"/>
      <c r="R300" s="73"/>
      <c r="S300" s="73"/>
      <c r="T300" s="78"/>
      <c r="U300" s="73"/>
      <c r="V300" s="73"/>
      <c r="W300" s="73"/>
      <c r="X300" s="79"/>
      <c r="Y300" s="79"/>
      <c r="Z300" s="79"/>
      <c r="AA300" s="79"/>
      <c r="AB300" s="79"/>
      <c r="AC300" s="79"/>
      <c r="AD300" s="74"/>
      <c r="AE300" s="80"/>
      <c r="AF300" s="80"/>
      <c r="AG300" s="80"/>
      <c r="AH300" s="80"/>
      <c r="AI300" s="80"/>
      <c r="AJ300" s="80"/>
      <c r="AK300" s="96"/>
      <c r="AL300" s="80"/>
      <c r="AM300" s="80"/>
      <c r="AN300" s="81"/>
      <c r="AO300" s="81"/>
      <c r="AP300" s="80"/>
      <c r="AQ300" s="80"/>
      <c r="AR300" s="80"/>
      <c r="AS300" s="82">
        <f t="shared" si="9"/>
        <v>0</v>
      </c>
      <c r="AT300" s="80"/>
      <c r="AU300" s="80"/>
      <c r="AV300" s="80">
        <f>+WPTable[[#This Row],[Total Construction Costs]]-WPTable[[#This Row],[Total State Funding]]-WPTable[[#This Row],[Total District Funding]]-WPTable[[#This Row],[Total Land Acquisition Funding by District or State]]</f>
        <v>0</v>
      </c>
      <c r="AW300" s="80"/>
      <c r="AX300" s="80">
        <f>+WPTable[[#This Row],[Total Construction Costs]]</f>
        <v>0</v>
      </c>
      <c r="AY300" s="73"/>
      <c r="AZ300" s="73"/>
    </row>
    <row r="301" spans="1:52" x14ac:dyDescent="0.3">
      <c r="A301" s="84"/>
      <c r="B301" s="74"/>
      <c r="C301" s="85"/>
      <c r="D301" s="73"/>
      <c r="E301" s="74"/>
      <c r="F301" s="73"/>
      <c r="G301" s="73"/>
      <c r="H301" s="73"/>
      <c r="I301" s="75"/>
      <c r="J301" s="75"/>
      <c r="K301" s="73"/>
      <c r="L301" s="73"/>
      <c r="M301" s="112"/>
      <c r="N301" s="112"/>
      <c r="O301" s="73"/>
      <c r="P301" s="77"/>
      <c r="Q301" s="77"/>
      <c r="R301" s="73"/>
      <c r="S301" s="73"/>
      <c r="T301" s="78"/>
      <c r="U301" s="73"/>
      <c r="V301" s="73"/>
      <c r="W301" s="73"/>
      <c r="X301" s="79"/>
      <c r="Y301" s="79"/>
      <c r="Z301" s="79"/>
      <c r="AA301" s="79"/>
      <c r="AB301" s="79"/>
      <c r="AC301" s="79"/>
      <c r="AD301" s="74"/>
      <c r="AE301" s="80"/>
      <c r="AF301" s="80"/>
      <c r="AG301" s="80"/>
      <c r="AH301" s="80"/>
      <c r="AI301" s="80"/>
      <c r="AJ301" s="80"/>
      <c r="AK301" s="96"/>
      <c r="AL301" s="80"/>
      <c r="AM301" s="80"/>
      <c r="AN301" s="81"/>
      <c r="AO301" s="81"/>
      <c r="AP301" s="80"/>
      <c r="AQ301" s="80"/>
      <c r="AR301" s="80"/>
      <c r="AS301" s="82">
        <f t="shared" si="9"/>
        <v>0</v>
      </c>
      <c r="AT301" s="80"/>
      <c r="AU301" s="80"/>
      <c r="AV301" s="80">
        <f>+WPTable[[#This Row],[Total Construction Costs]]-WPTable[[#This Row],[Total State Funding]]-WPTable[[#This Row],[Total District Funding]]-WPTable[[#This Row],[Total Land Acquisition Funding by District or State]]</f>
        <v>0</v>
      </c>
      <c r="AW301" s="80"/>
      <c r="AX301" s="80">
        <f>+WPTable[[#This Row],[Total Construction Costs]]</f>
        <v>0</v>
      </c>
      <c r="AY301" s="73"/>
      <c r="AZ301" s="73"/>
    </row>
    <row r="302" spans="1:52" x14ac:dyDescent="0.3">
      <c r="A302" s="84"/>
      <c r="B302" s="74"/>
      <c r="C302" s="85"/>
      <c r="D302" s="73"/>
      <c r="E302" s="74"/>
      <c r="F302" s="73"/>
      <c r="G302" s="73"/>
      <c r="H302" s="73"/>
      <c r="I302" s="75"/>
      <c r="J302" s="75"/>
      <c r="K302" s="73"/>
      <c r="L302" s="73"/>
      <c r="M302" s="112"/>
      <c r="N302" s="112"/>
      <c r="O302" s="73"/>
      <c r="P302" s="77"/>
      <c r="Q302" s="77"/>
      <c r="R302" s="73"/>
      <c r="S302" s="73"/>
      <c r="T302" s="78"/>
      <c r="U302" s="73"/>
      <c r="V302" s="73"/>
      <c r="W302" s="73"/>
      <c r="X302" s="79"/>
      <c r="Y302" s="79"/>
      <c r="Z302" s="79"/>
      <c r="AA302" s="79"/>
      <c r="AB302" s="79"/>
      <c r="AC302" s="79"/>
      <c r="AD302" s="74"/>
      <c r="AE302" s="80"/>
      <c r="AF302" s="80"/>
      <c r="AG302" s="80"/>
      <c r="AH302" s="80"/>
      <c r="AI302" s="80"/>
      <c r="AJ302" s="80"/>
      <c r="AK302" s="96"/>
      <c r="AL302" s="80"/>
      <c r="AM302" s="80"/>
      <c r="AN302" s="81"/>
      <c r="AO302" s="81"/>
      <c r="AP302" s="80"/>
      <c r="AQ302" s="80"/>
      <c r="AR302" s="80"/>
      <c r="AS302" s="82">
        <f t="shared" si="9"/>
        <v>0</v>
      </c>
      <c r="AT302" s="80"/>
      <c r="AU302" s="80"/>
      <c r="AV302" s="80">
        <f>+WPTable[[#This Row],[Total Construction Costs]]-WPTable[[#This Row],[Total State Funding]]-WPTable[[#This Row],[Total District Funding]]-WPTable[[#This Row],[Total Land Acquisition Funding by District or State]]</f>
        <v>0</v>
      </c>
      <c r="AW302" s="80"/>
      <c r="AX302" s="80">
        <f>+WPTable[[#This Row],[Total Construction Costs]]</f>
        <v>0</v>
      </c>
      <c r="AY302" s="73"/>
      <c r="AZ302" s="73"/>
    </row>
    <row r="303" spans="1:52" x14ac:dyDescent="0.3">
      <c r="A303" s="84"/>
      <c r="B303" s="74"/>
      <c r="C303" s="85"/>
      <c r="D303" s="73"/>
      <c r="E303" s="74"/>
      <c r="F303" s="73"/>
      <c r="G303" s="73"/>
      <c r="H303" s="73"/>
      <c r="I303" s="75"/>
      <c r="J303" s="75"/>
      <c r="K303" s="73"/>
      <c r="L303" s="73"/>
      <c r="M303" s="112"/>
      <c r="N303" s="112"/>
      <c r="O303" s="73"/>
      <c r="P303" s="77"/>
      <c r="Q303" s="77"/>
      <c r="R303" s="73"/>
      <c r="S303" s="73"/>
      <c r="T303" s="78"/>
      <c r="U303" s="73"/>
      <c r="V303" s="73"/>
      <c r="W303" s="73"/>
      <c r="X303" s="79"/>
      <c r="Y303" s="79"/>
      <c r="Z303" s="79"/>
      <c r="AA303" s="79"/>
      <c r="AB303" s="79"/>
      <c r="AC303" s="79"/>
      <c r="AD303" s="74"/>
      <c r="AE303" s="80"/>
      <c r="AF303" s="80"/>
      <c r="AG303" s="80"/>
      <c r="AH303" s="80"/>
      <c r="AI303" s="80"/>
      <c r="AJ303" s="80"/>
      <c r="AK303" s="96"/>
      <c r="AL303" s="80"/>
      <c r="AM303" s="80"/>
      <c r="AN303" s="81"/>
      <c r="AO303" s="81"/>
      <c r="AP303" s="80"/>
      <c r="AQ303" s="80"/>
      <c r="AR303" s="80"/>
      <c r="AS303" s="82">
        <f t="shared" si="9"/>
        <v>0</v>
      </c>
      <c r="AT303" s="80"/>
      <c r="AU303" s="80"/>
      <c r="AV303" s="80">
        <f>+WPTable[[#This Row],[Total Construction Costs]]-WPTable[[#This Row],[Total State Funding]]-WPTable[[#This Row],[Total District Funding]]-WPTable[[#This Row],[Total Land Acquisition Funding by District or State]]</f>
        <v>0</v>
      </c>
      <c r="AW303" s="80"/>
      <c r="AX303" s="80">
        <f>+WPTable[[#This Row],[Total Construction Costs]]</f>
        <v>0</v>
      </c>
      <c r="AY303" s="73"/>
      <c r="AZ303" s="73"/>
    </row>
    <row r="304" spans="1:52" x14ac:dyDescent="0.3">
      <c r="A304" s="84"/>
      <c r="B304" s="74"/>
      <c r="C304" s="85"/>
      <c r="D304" s="73"/>
      <c r="E304" s="74"/>
      <c r="F304" s="73"/>
      <c r="G304" s="73"/>
      <c r="H304" s="73"/>
      <c r="I304" s="75"/>
      <c r="J304" s="75"/>
      <c r="K304" s="73"/>
      <c r="L304" s="73"/>
      <c r="M304" s="112"/>
      <c r="N304" s="112"/>
      <c r="O304" s="73"/>
      <c r="P304" s="77"/>
      <c r="Q304" s="77"/>
      <c r="R304" s="73"/>
      <c r="S304" s="73"/>
      <c r="T304" s="78"/>
      <c r="U304" s="73"/>
      <c r="V304" s="73"/>
      <c r="W304" s="73"/>
      <c r="X304" s="79"/>
      <c r="Y304" s="79"/>
      <c r="Z304" s="79"/>
      <c r="AA304" s="79"/>
      <c r="AB304" s="79"/>
      <c r="AC304" s="79"/>
      <c r="AD304" s="74"/>
      <c r="AE304" s="80"/>
      <c r="AF304" s="80"/>
      <c r="AG304" s="80"/>
      <c r="AH304" s="80"/>
      <c r="AI304" s="80"/>
      <c r="AJ304" s="80"/>
      <c r="AK304" s="96"/>
      <c r="AL304" s="80"/>
      <c r="AM304" s="80"/>
      <c r="AN304" s="81"/>
      <c r="AO304" s="81"/>
      <c r="AP304" s="80"/>
      <c r="AQ304" s="80"/>
      <c r="AR304" s="80"/>
      <c r="AS304" s="82">
        <f t="shared" si="9"/>
        <v>0</v>
      </c>
      <c r="AT304" s="80"/>
      <c r="AU304" s="80"/>
      <c r="AV304" s="80">
        <f>+WPTable[[#This Row],[Total Construction Costs]]-WPTable[[#This Row],[Total State Funding]]-WPTable[[#This Row],[Total District Funding]]-WPTable[[#This Row],[Total Land Acquisition Funding by District or State]]</f>
        <v>0</v>
      </c>
      <c r="AW304" s="80"/>
      <c r="AX304" s="80">
        <f>+WPTable[[#This Row],[Total Construction Costs]]</f>
        <v>0</v>
      </c>
      <c r="AY304" s="73"/>
      <c r="AZ304" s="73"/>
    </row>
    <row r="305" spans="1:52" x14ac:dyDescent="0.3">
      <c r="A305" s="84"/>
      <c r="B305" s="74"/>
      <c r="C305" s="85"/>
      <c r="D305" s="73"/>
      <c r="E305" s="74"/>
      <c r="F305" s="73"/>
      <c r="G305" s="73"/>
      <c r="H305" s="73"/>
      <c r="I305" s="75"/>
      <c r="J305" s="75"/>
      <c r="K305" s="73"/>
      <c r="L305" s="73"/>
      <c r="M305" s="112"/>
      <c r="N305" s="112"/>
      <c r="O305" s="73"/>
      <c r="P305" s="77"/>
      <c r="Q305" s="77"/>
      <c r="R305" s="73"/>
      <c r="S305" s="73"/>
      <c r="T305" s="78"/>
      <c r="U305" s="73"/>
      <c r="V305" s="73"/>
      <c r="W305" s="73"/>
      <c r="X305" s="79"/>
      <c r="Y305" s="79"/>
      <c r="Z305" s="79"/>
      <c r="AA305" s="79"/>
      <c r="AB305" s="79"/>
      <c r="AC305" s="79"/>
      <c r="AD305" s="74"/>
      <c r="AE305" s="80"/>
      <c r="AF305" s="80"/>
      <c r="AG305" s="80"/>
      <c r="AH305" s="80"/>
      <c r="AI305" s="80"/>
      <c r="AJ305" s="80"/>
      <c r="AK305" s="96"/>
      <c r="AL305" s="80"/>
      <c r="AM305" s="80"/>
      <c r="AN305" s="81"/>
      <c r="AO305" s="81"/>
      <c r="AP305" s="80"/>
      <c r="AQ305" s="80"/>
      <c r="AR305" s="80"/>
      <c r="AS305" s="82">
        <f t="shared" si="9"/>
        <v>0</v>
      </c>
      <c r="AT305" s="80"/>
      <c r="AU305" s="80"/>
      <c r="AV305" s="80">
        <f>+WPTable[[#This Row],[Total Construction Costs]]-WPTable[[#This Row],[Total State Funding]]-WPTable[[#This Row],[Total District Funding]]-WPTable[[#This Row],[Total Land Acquisition Funding by District or State]]</f>
        <v>0</v>
      </c>
      <c r="AW305" s="80"/>
      <c r="AX305" s="80">
        <f>+WPTable[[#This Row],[Total Construction Costs]]</f>
        <v>0</v>
      </c>
      <c r="AY305" s="73"/>
      <c r="AZ305" s="73"/>
    </row>
    <row r="306" spans="1:52" x14ac:dyDescent="0.3">
      <c r="A306" s="84"/>
      <c r="B306" s="74"/>
      <c r="C306" s="85"/>
      <c r="D306" s="73"/>
      <c r="E306" s="74"/>
      <c r="F306" s="73"/>
      <c r="G306" s="73"/>
      <c r="H306" s="73"/>
      <c r="I306" s="75"/>
      <c r="J306" s="75"/>
      <c r="K306" s="73"/>
      <c r="L306" s="73"/>
      <c r="M306" s="112"/>
      <c r="N306" s="112"/>
      <c r="O306" s="73"/>
      <c r="P306" s="77"/>
      <c r="Q306" s="77"/>
      <c r="R306" s="73"/>
      <c r="S306" s="73"/>
      <c r="T306" s="78"/>
      <c r="U306" s="73"/>
      <c r="V306" s="73"/>
      <c r="W306" s="73"/>
      <c r="X306" s="79"/>
      <c r="Y306" s="79"/>
      <c r="Z306" s="79"/>
      <c r="AA306" s="79"/>
      <c r="AB306" s="79"/>
      <c r="AC306" s="79"/>
      <c r="AD306" s="74"/>
      <c r="AE306" s="80"/>
      <c r="AF306" s="80"/>
      <c r="AG306" s="80"/>
      <c r="AH306" s="80"/>
      <c r="AI306" s="80"/>
      <c r="AJ306" s="80"/>
      <c r="AK306" s="96"/>
      <c r="AL306" s="80"/>
      <c r="AM306" s="80"/>
      <c r="AN306" s="81"/>
      <c r="AO306" s="81"/>
      <c r="AP306" s="80"/>
      <c r="AQ306" s="80"/>
      <c r="AR306" s="80"/>
      <c r="AS306" s="82">
        <f t="shared" ref="AS306:AS369" si="10">SUM(AP306:AR306)</f>
        <v>0</v>
      </c>
      <c r="AT306" s="80"/>
      <c r="AU306" s="80"/>
      <c r="AV306" s="80">
        <f>+WPTable[[#This Row],[Total Construction Costs]]-WPTable[[#This Row],[Total State Funding]]-WPTable[[#This Row],[Total District Funding]]-WPTable[[#This Row],[Total Land Acquisition Funding by District or State]]</f>
        <v>0</v>
      </c>
      <c r="AW306" s="80"/>
      <c r="AX306" s="80">
        <f>+WPTable[[#This Row],[Total Construction Costs]]</f>
        <v>0</v>
      </c>
      <c r="AY306" s="73"/>
      <c r="AZ306" s="73"/>
    </row>
    <row r="307" spans="1:52" x14ac:dyDescent="0.3">
      <c r="A307" s="84"/>
      <c r="B307" s="74"/>
      <c r="C307" s="85"/>
      <c r="D307" s="73"/>
      <c r="E307" s="74"/>
      <c r="F307" s="73"/>
      <c r="G307" s="73"/>
      <c r="H307" s="73"/>
      <c r="I307" s="75"/>
      <c r="J307" s="75"/>
      <c r="K307" s="73"/>
      <c r="L307" s="73"/>
      <c r="M307" s="112"/>
      <c r="N307" s="112"/>
      <c r="O307" s="73"/>
      <c r="P307" s="77"/>
      <c r="Q307" s="77"/>
      <c r="R307" s="73"/>
      <c r="S307" s="73"/>
      <c r="T307" s="78"/>
      <c r="U307" s="73"/>
      <c r="V307" s="73"/>
      <c r="W307" s="73"/>
      <c r="X307" s="79"/>
      <c r="Y307" s="79"/>
      <c r="Z307" s="79"/>
      <c r="AA307" s="79"/>
      <c r="AB307" s="79"/>
      <c r="AC307" s="79"/>
      <c r="AD307" s="74"/>
      <c r="AE307" s="80"/>
      <c r="AF307" s="80"/>
      <c r="AG307" s="80"/>
      <c r="AH307" s="80"/>
      <c r="AI307" s="80"/>
      <c r="AJ307" s="80"/>
      <c r="AK307" s="96"/>
      <c r="AL307" s="80"/>
      <c r="AM307" s="80"/>
      <c r="AN307" s="81"/>
      <c r="AO307" s="81"/>
      <c r="AP307" s="80"/>
      <c r="AQ307" s="80"/>
      <c r="AR307" s="80"/>
      <c r="AS307" s="82">
        <f t="shared" si="10"/>
        <v>0</v>
      </c>
      <c r="AT307" s="80"/>
      <c r="AU307" s="80"/>
      <c r="AV307" s="80">
        <f>+WPTable[[#This Row],[Total Construction Costs]]-WPTable[[#This Row],[Total State Funding]]-WPTable[[#This Row],[Total District Funding]]-WPTable[[#This Row],[Total Land Acquisition Funding by District or State]]</f>
        <v>0</v>
      </c>
      <c r="AW307" s="80"/>
      <c r="AX307" s="80">
        <f>+WPTable[[#This Row],[Total Construction Costs]]</f>
        <v>0</v>
      </c>
      <c r="AY307" s="73"/>
      <c r="AZ307" s="73"/>
    </row>
    <row r="308" spans="1:52" x14ac:dyDescent="0.3">
      <c r="A308" s="84"/>
      <c r="B308" s="74"/>
      <c r="C308" s="85"/>
      <c r="D308" s="73"/>
      <c r="E308" s="74"/>
      <c r="F308" s="73"/>
      <c r="G308" s="73"/>
      <c r="H308" s="73"/>
      <c r="I308" s="75"/>
      <c r="J308" s="75"/>
      <c r="K308" s="73"/>
      <c r="L308" s="73"/>
      <c r="M308" s="112"/>
      <c r="N308" s="112"/>
      <c r="O308" s="73"/>
      <c r="P308" s="77"/>
      <c r="Q308" s="77"/>
      <c r="R308" s="73"/>
      <c r="S308" s="73"/>
      <c r="T308" s="78"/>
      <c r="U308" s="73"/>
      <c r="V308" s="73"/>
      <c r="W308" s="73"/>
      <c r="X308" s="79"/>
      <c r="Y308" s="79"/>
      <c r="Z308" s="79"/>
      <c r="AA308" s="79"/>
      <c r="AB308" s="79"/>
      <c r="AC308" s="79"/>
      <c r="AD308" s="74"/>
      <c r="AE308" s="80"/>
      <c r="AF308" s="80"/>
      <c r="AG308" s="80"/>
      <c r="AH308" s="80"/>
      <c r="AI308" s="80"/>
      <c r="AJ308" s="80"/>
      <c r="AK308" s="96"/>
      <c r="AL308" s="80"/>
      <c r="AM308" s="80"/>
      <c r="AN308" s="81"/>
      <c r="AO308" s="81"/>
      <c r="AP308" s="80"/>
      <c r="AQ308" s="80"/>
      <c r="AR308" s="80"/>
      <c r="AS308" s="82">
        <f t="shared" si="10"/>
        <v>0</v>
      </c>
      <c r="AT308" s="80"/>
      <c r="AU308" s="80"/>
      <c r="AV308" s="80">
        <f>+WPTable[[#This Row],[Total Construction Costs]]-WPTable[[#This Row],[Total State Funding]]-WPTable[[#This Row],[Total District Funding]]-WPTable[[#This Row],[Total Land Acquisition Funding by District or State]]</f>
        <v>0</v>
      </c>
      <c r="AW308" s="80"/>
      <c r="AX308" s="80">
        <f>+WPTable[[#This Row],[Total Construction Costs]]</f>
        <v>0</v>
      </c>
      <c r="AY308" s="73"/>
      <c r="AZ308" s="73"/>
    </row>
    <row r="309" spans="1:52" x14ac:dyDescent="0.3">
      <c r="A309" s="84"/>
      <c r="B309" s="74"/>
      <c r="C309" s="85"/>
      <c r="D309" s="73"/>
      <c r="E309" s="74"/>
      <c r="F309" s="73"/>
      <c r="G309" s="73"/>
      <c r="H309" s="73"/>
      <c r="I309" s="75"/>
      <c r="J309" s="75"/>
      <c r="K309" s="73"/>
      <c r="L309" s="73"/>
      <c r="M309" s="112"/>
      <c r="N309" s="112"/>
      <c r="O309" s="73"/>
      <c r="P309" s="77"/>
      <c r="Q309" s="77"/>
      <c r="R309" s="73"/>
      <c r="S309" s="73"/>
      <c r="T309" s="78"/>
      <c r="U309" s="73"/>
      <c r="V309" s="73"/>
      <c r="W309" s="73"/>
      <c r="X309" s="79"/>
      <c r="Y309" s="79"/>
      <c r="Z309" s="79"/>
      <c r="AA309" s="79"/>
      <c r="AB309" s="79"/>
      <c r="AC309" s="79"/>
      <c r="AD309" s="74"/>
      <c r="AE309" s="80"/>
      <c r="AF309" s="80"/>
      <c r="AG309" s="80"/>
      <c r="AH309" s="80"/>
      <c r="AI309" s="80"/>
      <c r="AJ309" s="80"/>
      <c r="AK309" s="96"/>
      <c r="AL309" s="80"/>
      <c r="AM309" s="80"/>
      <c r="AN309" s="81"/>
      <c r="AO309" s="81"/>
      <c r="AP309" s="80"/>
      <c r="AQ309" s="80"/>
      <c r="AR309" s="80"/>
      <c r="AS309" s="82">
        <f t="shared" si="10"/>
        <v>0</v>
      </c>
      <c r="AT309" s="80"/>
      <c r="AU309" s="80"/>
      <c r="AV309" s="80">
        <f>+WPTable[[#This Row],[Total Construction Costs]]-WPTable[[#This Row],[Total State Funding]]-WPTable[[#This Row],[Total District Funding]]-WPTable[[#This Row],[Total Land Acquisition Funding by District or State]]</f>
        <v>0</v>
      </c>
      <c r="AW309" s="80"/>
      <c r="AX309" s="80">
        <f>+WPTable[[#This Row],[Total Construction Costs]]</f>
        <v>0</v>
      </c>
      <c r="AY309" s="73"/>
      <c r="AZ309" s="73"/>
    </row>
    <row r="310" spans="1:52" x14ac:dyDescent="0.3">
      <c r="A310" s="84"/>
      <c r="B310" s="74"/>
      <c r="C310" s="85"/>
      <c r="D310" s="73"/>
      <c r="E310" s="74"/>
      <c r="F310" s="73"/>
      <c r="G310" s="73"/>
      <c r="H310" s="73"/>
      <c r="I310" s="75"/>
      <c r="J310" s="75"/>
      <c r="K310" s="73"/>
      <c r="L310" s="73"/>
      <c r="M310" s="112"/>
      <c r="N310" s="112"/>
      <c r="O310" s="73"/>
      <c r="P310" s="77"/>
      <c r="Q310" s="77"/>
      <c r="R310" s="73"/>
      <c r="S310" s="73"/>
      <c r="T310" s="78"/>
      <c r="U310" s="73"/>
      <c r="V310" s="73"/>
      <c r="W310" s="73"/>
      <c r="X310" s="79"/>
      <c r="Y310" s="79"/>
      <c r="Z310" s="79"/>
      <c r="AA310" s="79"/>
      <c r="AB310" s="79"/>
      <c r="AC310" s="79"/>
      <c r="AD310" s="74"/>
      <c r="AE310" s="80"/>
      <c r="AF310" s="80"/>
      <c r="AG310" s="80"/>
      <c r="AH310" s="80"/>
      <c r="AI310" s="80"/>
      <c r="AJ310" s="80"/>
      <c r="AK310" s="96"/>
      <c r="AL310" s="80"/>
      <c r="AM310" s="80"/>
      <c r="AN310" s="81"/>
      <c r="AO310" s="81"/>
      <c r="AP310" s="80"/>
      <c r="AQ310" s="80"/>
      <c r="AR310" s="80"/>
      <c r="AS310" s="82">
        <f t="shared" si="10"/>
        <v>0</v>
      </c>
      <c r="AT310" s="80"/>
      <c r="AU310" s="80"/>
      <c r="AV310" s="80">
        <f>+WPTable[[#This Row],[Total Construction Costs]]-WPTable[[#This Row],[Total State Funding]]-WPTable[[#This Row],[Total District Funding]]-WPTable[[#This Row],[Total Land Acquisition Funding by District or State]]</f>
        <v>0</v>
      </c>
      <c r="AW310" s="80"/>
      <c r="AX310" s="80">
        <f>+WPTable[[#This Row],[Total Construction Costs]]</f>
        <v>0</v>
      </c>
      <c r="AY310" s="73"/>
      <c r="AZ310" s="73"/>
    </row>
    <row r="311" spans="1:52" x14ac:dyDescent="0.3">
      <c r="A311" s="84"/>
      <c r="B311" s="74"/>
      <c r="C311" s="85"/>
      <c r="D311" s="73"/>
      <c r="E311" s="74"/>
      <c r="F311" s="73"/>
      <c r="G311" s="73"/>
      <c r="H311" s="73"/>
      <c r="I311" s="75"/>
      <c r="J311" s="75"/>
      <c r="K311" s="73"/>
      <c r="L311" s="73"/>
      <c r="M311" s="112"/>
      <c r="N311" s="112"/>
      <c r="O311" s="73"/>
      <c r="P311" s="77"/>
      <c r="Q311" s="77"/>
      <c r="R311" s="73"/>
      <c r="S311" s="73"/>
      <c r="T311" s="78"/>
      <c r="U311" s="73"/>
      <c r="V311" s="73"/>
      <c r="W311" s="73"/>
      <c r="X311" s="79"/>
      <c r="Y311" s="79"/>
      <c r="Z311" s="79"/>
      <c r="AA311" s="79"/>
      <c r="AB311" s="79"/>
      <c r="AC311" s="79"/>
      <c r="AD311" s="74"/>
      <c r="AE311" s="80"/>
      <c r="AF311" s="80"/>
      <c r="AG311" s="80"/>
      <c r="AH311" s="80"/>
      <c r="AI311" s="80"/>
      <c r="AJ311" s="80"/>
      <c r="AK311" s="96"/>
      <c r="AL311" s="80"/>
      <c r="AM311" s="80"/>
      <c r="AN311" s="81"/>
      <c r="AO311" s="81"/>
      <c r="AP311" s="80"/>
      <c r="AQ311" s="80"/>
      <c r="AR311" s="80"/>
      <c r="AS311" s="82">
        <f t="shared" si="10"/>
        <v>0</v>
      </c>
      <c r="AT311" s="80"/>
      <c r="AU311" s="80"/>
      <c r="AV311" s="80">
        <f>+WPTable[[#This Row],[Total Construction Costs]]-WPTable[[#This Row],[Total State Funding]]-WPTable[[#This Row],[Total District Funding]]-WPTable[[#This Row],[Total Land Acquisition Funding by District or State]]</f>
        <v>0</v>
      </c>
      <c r="AW311" s="80"/>
      <c r="AX311" s="80">
        <f>+WPTable[[#This Row],[Total Construction Costs]]</f>
        <v>0</v>
      </c>
      <c r="AY311" s="73"/>
      <c r="AZ311" s="73"/>
    </row>
    <row r="312" spans="1:52" x14ac:dyDescent="0.3">
      <c r="A312" s="84"/>
      <c r="B312" s="74"/>
      <c r="C312" s="85"/>
      <c r="D312" s="73"/>
      <c r="E312" s="74"/>
      <c r="F312" s="73"/>
      <c r="G312" s="73"/>
      <c r="H312" s="73"/>
      <c r="I312" s="75"/>
      <c r="J312" s="75"/>
      <c r="K312" s="73"/>
      <c r="L312" s="73"/>
      <c r="M312" s="112"/>
      <c r="N312" s="112"/>
      <c r="O312" s="73"/>
      <c r="P312" s="77"/>
      <c r="Q312" s="77"/>
      <c r="R312" s="73"/>
      <c r="S312" s="73"/>
      <c r="T312" s="78"/>
      <c r="U312" s="73"/>
      <c r="V312" s="73"/>
      <c r="W312" s="73"/>
      <c r="X312" s="79"/>
      <c r="Y312" s="79"/>
      <c r="Z312" s="79"/>
      <c r="AA312" s="79"/>
      <c r="AB312" s="79"/>
      <c r="AC312" s="79"/>
      <c r="AD312" s="74"/>
      <c r="AE312" s="80"/>
      <c r="AF312" s="80"/>
      <c r="AG312" s="80"/>
      <c r="AH312" s="80"/>
      <c r="AI312" s="80"/>
      <c r="AJ312" s="80"/>
      <c r="AK312" s="96"/>
      <c r="AL312" s="80"/>
      <c r="AM312" s="80"/>
      <c r="AN312" s="81"/>
      <c r="AO312" s="81"/>
      <c r="AP312" s="80"/>
      <c r="AQ312" s="80"/>
      <c r="AR312" s="80"/>
      <c r="AS312" s="82">
        <f t="shared" si="10"/>
        <v>0</v>
      </c>
      <c r="AT312" s="80"/>
      <c r="AU312" s="80"/>
      <c r="AV312" s="80">
        <f>+WPTable[[#This Row],[Total Construction Costs]]-WPTable[[#This Row],[Total State Funding]]-WPTable[[#This Row],[Total District Funding]]-WPTable[[#This Row],[Total Land Acquisition Funding by District or State]]</f>
        <v>0</v>
      </c>
      <c r="AW312" s="80"/>
      <c r="AX312" s="80">
        <f>+WPTable[[#This Row],[Total Construction Costs]]</f>
        <v>0</v>
      </c>
      <c r="AY312" s="73"/>
      <c r="AZ312" s="73"/>
    </row>
    <row r="313" spans="1:52" x14ac:dyDescent="0.3">
      <c r="A313" s="84"/>
      <c r="B313" s="74"/>
      <c r="C313" s="85"/>
      <c r="D313" s="73"/>
      <c r="E313" s="74"/>
      <c r="F313" s="73"/>
      <c r="G313" s="73"/>
      <c r="H313" s="73"/>
      <c r="I313" s="75"/>
      <c r="J313" s="75"/>
      <c r="K313" s="73"/>
      <c r="L313" s="73"/>
      <c r="M313" s="112"/>
      <c r="N313" s="112"/>
      <c r="O313" s="73"/>
      <c r="P313" s="77"/>
      <c r="Q313" s="77"/>
      <c r="R313" s="73"/>
      <c r="S313" s="73"/>
      <c r="T313" s="78"/>
      <c r="U313" s="73"/>
      <c r="V313" s="73"/>
      <c r="W313" s="73"/>
      <c r="X313" s="79"/>
      <c r="Y313" s="79"/>
      <c r="Z313" s="79"/>
      <c r="AA313" s="79"/>
      <c r="AB313" s="79"/>
      <c r="AC313" s="79"/>
      <c r="AD313" s="74"/>
      <c r="AE313" s="80"/>
      <c r="AF313" s="80"/>
      <c r="AG313" s="80"/>
      <c r="AH313" s="80"/>
      <c r="AI313" s="80"/>
      <c r="AJ313" s="80"/>
      <c r="AK313" s="96"/>
      <c r="AL313" s="80"/>
      <c r="AM313" s="80"/>
      <c r="AN313" s="81"/>
      <c r="AO313" s="81"/>
      <c r="AP313" s="80"/>
      <c r="AQ313" s="80"/>
      <c r="AR313" s="80"/>
      <c r="AS313" s="82">
        <f t="shared" si="10"/>
        <v>0</v>
      </c>
      <c r="AT313" s="80"/>
      <c r="AU313" s="80"/>
      <c r="AV313" s="80">
        <f>+WPTable[[#This Row],[Total Construction Costs]]-WPTable[[#This Row],[Total State Funding]]-WPTable[[#This Row],[Total District Funding]]-WPTable[[#This Row],[Total Land Acquisition Funding by District or State]]</f>
        <v>0</v>
      </c>
      <c r="AW313" s="80"/>
      <c r="AX313" s="80">
        <f>+WPTable[[#This Row],[Total Construction Costs]]</f>
        <v>0</v>
      </c>
      <c r="AY313" s="73"/>
      <c r="AZ313" s="73"/>
    </row>
    <row r="314" spans="1:52" x14ac:dyDescent="0.3">
      <c r="A314" s="84"/>
      <c r="B314" s="74"/>
      <c r="C314" s="85"/>
      <c r="D314" s="73"/>
      <c r="E314" s="74"/>
      <c r="F314" s="73"/>
      <c r="G314" s="73"/>
      <c r="H314" s="73"/>
      <c r="I314" s="75"/>
      <c r="J314" s="75"/>
      <c r="K314" s="73"/>
      <c r="L314" s="73"/>
      <c r="M314" s="112"/>
      <c r="N314" s="112"/>
      <c r="O314" s="73"/>
      <c r="P314" s="77"/>
      <c r="Q314" s="77"/>
      <c r="R314" s="73"/>
      <c r="S314" s="73"/>
      <c r="T314" s="78"/>
      <c r="U314" s="73"/>
      <c r="V314" s="73"/>
      <c r="W314" s="73"/>
      <c r="X314" s="79"/>
      <c r="Y314" s="79"/>
      <c r="Z314" s="79"/>
      <c r="AA314" s="79"/>
      <c r="AB314" s="79"/>
      <c r="AC314" s="79"/>
      <c r="AD314" s="74"/>
      <c r="AE314" s="80"/>
      <c r="AF314" s="80"/>
      <c r="AG314" s="80"/>
      <c r="AH314" s="80"/>
      <c r="AI314" s="80"/>
      <c r="AJ314" s="80"/>
      <c r="AK314" s="96"/>
      <c r="AL314" s="80"/>
      <c r="AM314" s="80"/>
      <c r="AN314" s="81"/>
      <c r="AO314" s="81"/>
      <c r="AP314" s="80"/>
      <c r="AQ314" s="80"/>
      <c r="AR314" s="80"/>
      <c r="AS314" s="82">
        <f t="shared" si="10"/>
        <v>0</v>
      </c>
      <c r="AT314" s="80"/>
      <c r="AU314" s="80"/>
      <c r="AV314" s="80">
        <f>+WPTable[[#This Row],[Total Construction Costs]]-WPTable[[#This Row],[Total State Funding]]-WPTable[[#This Row],[Total District Funding]]-WPTable[[#This Row],[Total Land Acquisition Funding by District or State]]</f>
        <v>0</v>
      </c>
      <c r="AW314" s="80"/>
      <c r="AX314" s="80">
        <f>+WPTable[[#This Row],[Total Construction Costs]]</f>
        <v>0</v>
      </c>
      <c r="AY314" s="73"/>
      <c r="AZ314" s="73"/>
    </row>
    <row r="315" spans="1:52" x14ac:dyDescent="0.3">
      <c r="A315" s="84"/>
      <c r="B315" s="74"/>
      <c r="C315" s="85"/>
      <c r="D315" s="73"/>
      <c r="E315" s="74"/>
      <c r="F315" s="73"/>
      <c r="G315" s="73"/>
      <c r="H315" s="73"/>
      <c r="I315" s="75"/>
      <c r="J315" s="75"/>
      <c r="K315" s="73"/>
      <c r="L315" s="73"/>
      <c r="M315" s="112"/>
      <c r="N315" s="112"/>
      <c r="O315" s="73"/>
      <c r="P315" s="77"/>
      <c r="Q315" s="77"/>
      <c r="R315" s="73"/>
      <c r="S315" s="73"/>
      <c r="T315" s="78"/>
      <c r="U315" s="73"/>
      <c r="V315" s="73"/>
      <c r="W315" s="73"/>
      <c r="X315" s="79"/>
      <c r="Y315" s="79"/>
      <c r="Z315" s="79"/>
      <c r="AA315" s="79"/>
      <c r="AB315" s="79"/>
      <c r="AC315" s="79"/>
      <c r="AD315" s="74"/>
      <c r="AE315" s="80"/>
      <c r="AF315" s="80"/>
      <c r="AG315" s="80"/>
      <c r="AH315" s="80"/>
      <c r="AI315" s="80"/>
      <c r="AJ315" s="80"/>
      <c r="AK315" s="96"/>
      <c r="AL315" s="80"/>
      <c r="AM315" s="80"/>
      <c r="AN315" s="81"/>
      <c r="AO315" s="81"/>
      <c r="AP315" s="80"/>
      <c r="AQ315" s="80"/>
      <c r="AR315" s="80"/>
      <c r="AS315" s="82">
        <f t="shared" si="10"/>
        <v>0</v>
      </c>
      <c r="AT315" s="80"/>
      <c r="AU315" s="80"/>
      <c r="AV315" s="80">
        <f>+WPTable[[#This Row],[Total Construction Costs]]-WPTable[[#This Row],[Total State Funding]]-WPTable[[#This Row],[Total District Funding]]-WPTable[[#This Row],[Total Land Acquisition Funding by District or State]]</f>
        <v>0</v>
      </c>
      <c r="AW315" s="80"/>
      <c r="AX315" s="80">
        <f>+WPTable[[#This Row],[Total Construction Costs]]</f>
        <v>0</v>
      </c>
      <c r="AY315" s="73"/>
      <c r="AZ315" s="73"/>
    </row>
    <row r="316" spans="1:52" x14ac:dyDescent="0.3">
      <c r="A316" s="84"/>
      <c r="B316" s="74"/>
      <c r="C316" s="85"/>
      <c r="D316" s="73"/>
      <c r="E316" s="74"/>
      <c r="F316" s="73"/>
      <c r="G316" s="73"/>
      <c r="H316" s="73"/>
      <c r="I316" s="75"/>
      <c r="J316" s="75"/>
      <c r="K316" s="73"/>
      <c r="L316" s="73"/>
      <c r="M316" s="112"/>
      <c r="N316" s="112"/>
      <c r="O316" s="73"/>
      <c r="P316" s="77"/>
      <c r="Q316" s="77"/>
      <c r="R316" s="73"/>
      <c r="S316" s="73"/>
      <c r="T316" s="78"/>
      <c r="U316" s="73"/>
      <c r="V316" s="73"/>
      <c r="W316" s="73"/>
      <c r="X316" s="79"/>
      <c r="Y316" s="79"/>
      <c r="Z316" s="79"/>
      <c r="AA316" s="79"/>
      <c r="AB316" s="79"/>
      <c r="AC316" s="79"/>
      <c r="AD316" s="74"/>
      <c r="AE316" s="80"/>
      <c r="AF316" s="80"/>
      <c r="AG316" s="80"/>
      <c r="AH316" s="80"/>
      <c r="AI316" s="80"/>
      <c r="AJ316" s="80"/>
      <c r="AK316" s="96"/>
      <c r="AL316" s="80"/>
      <c r="AM316" s="80"/>
      <c r="AN316" s="81"/>
      <c r="AO316" s="81"/>
      <c r="AP316" s="80"/>
      <c r="AQ316" s="80"/>
      <c r="AR316" s="80"/>
      <c r="AS316" s="82">
        <f t="shared" si="10"/>
        <v>0</v>
      </c>
      <c r="AT316" s="80"/>
      <c r="AU316" s="80"/>
      <c r="AV316" s="80">
        <f>+WPTable[[#This Row],[Total Construction Costs]]-WPTable[[#This Row],[Total State Funding]]-WPTable[[#This Row],[Total District Funding]]-WPTable[[#This Row],[Total Land Acquisition Funding by District or State]]</f>
        <v>0</v>
      </c>
      <c r="AW316" s="80"/>
      <c r="AX316" s="80">
        <f>+WPTable[[#This Row],[Total Construction Costs]]</f>
        <v>0</v>
      </c>
      <c r="AY316" s="73"/>
      <c r="AZ316" s="73"/>
    </row>
    <row r="317" spans="1:52" x14ac:dyDescent="0.3">
      <c r="A317" s="84"/>
      <c r="B317" s="74"/>
      <c r="C317" s="85"/>
      <c r="D317" s="73"/>
      <c r="E317" s="74"/>
      <c r="F317" s="73"/>
      <c r="G317" s="73"/>
      <c r="H317" s="73"/>
      <c r="I317" s="75"/>
      <c r="J317" s="75"/>
      <c r="K317" s="73"/>
      <c r="L317" s="73"/>
      <c r="M317" s="112"/>
      <c r="N317" s="112"/>
      <c r="O317" s="73"/>
      <c r="P317" s="77"/>
      <c r="Q317" s="77"/>
      <c r="R317" s="73"/>
      <c r="S317" s="73"/>
      <c r="T317" s="78"/>
      <c r="U317" s="73"/>
      <c r="V317" s="73"/>
      <c r="W317" s="73"/>
      <c r="X317" s="79"/>
      <c r="Y317" s="79"/>
      <c r="Z317" s="79"/>
      <c r="AA317" s="79"/>
      <c r="AB317" s="79"/>
      <c r="AC317" s="79"/>
      <c r="AD317" s="74"/>
      <c r="AE317" s="80"/>
      <c r="AF317" s="80"/>
      <c r="AG317" s="80"/>
      <c r="AH317" s="80"/>
      <c r="AI317" s="80"/>
      <c r="AJ317" s="80"/>
      <c r="AK317" s="96"/>
      <c r="AL317" s="80"/>
      <c r="AM317" s="80"/>
      <c r="AN317" s="81"/>
      <c r="AO317" s="81"/>
      <c r="AP317" s="80"/>
      <c r="AQ317" s="80"/>
      <c r="AR317" s="80"/>
      <c r="AS317" s="82">
        <f t="shared" si="10"/>
        <v>0</v>
      </c>
      <c r="AT317" s="80"/>
      <c r="AU317" s="80"/>
      <c r="AV317" s="80">
        <f>+WPTable[[#This Row],[Total Construction Costs]]-WPTable[[#This Row],[Total State Funding]]-WPTable[[#This Row],[Total District Funding]]-WPTable[[#This Row],[Total Land Acquisition Funding by District or State]]</f>
        <v>0</v>
      </c>
      <c r="AW317" s="80"/>
      <c r="AX317" s="80">
        <f>+WPTable[[#This Row],[Total Construction Costs]]</f>
        <v>0</v>
      </c>
      <c r="AY317" s="73"/>
      <c r="AZ317" s="73"/>
    </row>
    <row r="318" spans="1:52" x14ac:dyDescent="0.3">
      <c r="A318" s="84"/>
      <c r="B318" s="74"/>
      <c r="C318" s="85"/>
      <c r="D318" s="73"/>
      <c r="E318" s="74"/>
      <c r="F318" s="73"/>
      <c r="G318" s="73"/>
      <c r="H318" s="73"/>
      <c r="I318" s="75"/>
      <c r="J318" s="75"/>
      <c r="K318" s="73"/>
      <c r="L318" s="73"/>
      <c r="M318" s="112"/>
      <c r="N318" s="112"/>
      <c r="O318" s="73"/>
      <c r="P318" s="77"/>
      <c r="Q318" s="77"/>
      <c r="R318" s="73"/>
      <c r="S318" s="73"/>
      <c r="T318" s="78"/>
      <c r="U318" s="73"/>
      <c r="V318" s="73"/>
      <c r="W318" s="73"/>
      <c r="X318" s="79"/>
      <c r="Y318" s="79"/>
      <c r="Z318" s="79"/>
      <c r="AA318" s="79"/>
      <c r="AB318" s="79"/>
      <c r="AC318" s="79"/>
      <c r="AD318" s="74"/>
      <c r="AE318" s="80"/>
      <c r="AF318" s="80"/>
      <c r="AG318" s="80"/>
      <c r="AH318" s="80"/>
      <c r="AI318" s="80"/>
      <c r="AJ318" s="80"/>
      <c r="AK318" s="96"/>
      <c r="AL318" s="80"/>
      <c r="AM318" s="80"/>
      <c r="AN318" s="81"/>
      <c r="AO318" s="81"/>
      <c r="AP318" s="80"/>
      <c r="AQ318" s="80"/>
      <c r="AR318" s="80"/>
      <c r="AS318" s="82">
        <f t="shared" si="10"/>
        <v>0</v>
      </c>
      <c r="AT318" s="80"/>
      <c r="AU318" s="80"/>
      <c r="AV318" s="80">
        <f>+WPTable[[#This Row],[Total Construction Costs]]-WPTable[[#This Row],[Total State Funding]]-WPTable[[#This Row],[Total District Funding]]-WPTable[[#This Row],[Total Land Acquisition Funding by District or State]]</f>
        <v>0</v>
      </c>
      <c r="AW318" s="80"/>
      <c r="AX318" s="80">
        <f>+WPTable[[#This Row],[Total Construction Costs]]</f>
        <v>0</v>
      </c>
      <c r="AY318" s="73"/>
      <c r="AZ318" s="73"/>
    </row>
    <row r="319" spans="1:52" x14ac:dyDescent="0.3">
      <c r="A319" s="84"/>
      <c r="B319" s="74"/>
      <c r="C319" s="85"/>
      <c r="D319" s="73"/>
      <c r="E319" s="74"/>
      <c r="F319" s="73"/>
      <c r="G319" s="73"/>
      <c r="H319" s="73"/>
      <c r="I319" s="75"/>
      <c r="J319" s="75"/>
      <c r="K319" s="73"/>
      <c r="L319" s="73"/>
      <c r="M319" s="112"/>
      <c r="N319" s="112"/>
      <c r="O319" s="73"/>
      <c r="P319" s="77"/>
      <c r="Q319" s="77"/>
      <c r="R319" s="73"/>
      <c r="S319" s="73"/>
      <c r="T319" s="78"/>
      <c r="U319" s="73"/>
      <c r="V319" s="73"/>
      <c r="W319" s="73"/>
      <c r="X319" s="79"/>
      <c r="Y319" s="79"/>
      <c r="Z319" s="79"/>
      <c r="AA319" s="79"/>
      <c r="AB319" s="79"/>
      <c r="AC319" s="79"/>
      <c r="AD319" s="74"/>
      <c r="AE319" s="80"/>
      <c r="AF319" s="80"/>
      <c r="AG319" s="80"/>
      <c r="AH319" s="80"/>
      <c r="AI319" s="80"/>
      <c r="AJ319" s="80"/>
      <c r="AK319" s="96"/>
      <c r="AL319" s="80"/>
      <c r="AM319" s="80"/>
      <c r="AN319" s="81"/>
      <c r="AO319" s="81"/>
      <c r="AP319" s="80"/>
      <c r="AQ319" s="80"/>
      <c r="AR319" s="80"/>
      <c r="AS319" s="82">
        <f t="shared" si="10"/>
        <v>0</v>
      </c>
      <c r="AT319" s="80"/>
      <c r="AU319" s="80"/>
      <c r="AV319" s="80">
        <f>+WPTable[[#This Row],[Total Construction Costs]]-WPTable[[#This Row],[Total State Funding]]-WPTable[[#This Row],[Total District Funding]]-WPTable[[#This Row],[Total Land Acquisition Funding by District or State]]</f>
        <v>0</v>
      </c>
      <c r="AW319" s="80"/>
      <c r="AX319" s="80">
        <f>+WPTable[[#This Row],[Total Construction Costs]]</f>
        <v>0</v>
      </c>
      <c r="AY319" s="73"/>
      <c r="AZ319" s="73"/>
    </row>
    <row r="320" spans="1:52" x14ac:dyDescent="0.3">
      <c r="A320" s="84"/>
      <c r="B320" s="74"/>
      <c r="C320" s="85"/>
      <c r="D320" s="73"/>
      <c r="E320" s="74"/>
      <c r="F320" s="73"/>
      <c r="G320" s="73"/>
      <c r="H320" s="73"/>
      <c r="I320" s="75"/>
      <c r="J320" s="75"/>
      <c r="K320" s="73"/>
      <c r="L320" s="73"/>
      <c r="M320" s="112"/>
      <c r="N320" s="112"/>
      <c r="O320" s="73"/>
      <c r="P320" s="77"/>
      <c r="Q320" s="77"/>
      <c r="R320" s="73"/>
      <c r="S320" s="73"/>
      <c r="T320" s="78"/>
      <c r="U320" s="73"/>
      <c r="V320" s="73"/>
      <c r="W320" s="73"/>
      <c r="X320" s="79"/>
      <c r="Y320" s="79"/>
      <c r="Z320" s="79"/>
      <c r="AA320" s="79"/>
      <c r="AB320" s="79"/>
      <c r="AC320" s="79"/>
      <c r="AD320" s="74"/>
      <c r="AE320" s="80"/>
      <c r="AF320" s="80"/>
      <c r="AG320" s="80"/>
      <c r="AH320" s="80"/>
      <c r="AI320" s="80"/>
      <c r="AJ320" s="80"/>
      <c r="AK320" s="96"/>
      <c r="AL320" s="80"/>
      <c r="AM320" s="80"/>
      <c r="AN320" s="81"/>
      <c r="AO320" s="81"/>
      <c r="AP320" s="80"/>
      <c r="AQ320" s="80"/>
      <c r="AR320" s="80"/>
      <c r="AS320" s="82">
        <f t="shared" si="10"/>
        <v>0</v>
      </c>
      <c r="AT320" s="80"/>
      <c r="AU320" s="80"/>
      <c r="AV320" s="80">
        <f>+WPTable[[#This Row],[Total Construction Costs]]-WPTable[[#This Row],[Total State Funding]]-WPTable[[#This Row],[Total District Funding]]-WPTable[[#This Row],[Total Land Acquisition Funding by District or State]]</f>
        <v>0</v>
      </c>
      <c r="AW320" s="80"/>
      <c r="AX320" s="80">
        <f>+WPTable[[#This Row],[Total Construction Costs]]</f>
        <v>0</v>
      </c>
      <c r="AY320" s="73"/>
      <c r="AZ320" s="73"/>
    </row>
    <row r="321" spans="1:52" x14ac:dyDescent="0.3">
      <c r="A321" s="84"/>
      <c r="B321" s="74"/>
      <c r="C321" s="85"/>
      <c r="D321" s="73"/>
      <c r="E321" s="74"/>
      <c r="F321" s="73"/>
      <c r="G321" s="73"/>
      <c r="H321" s="73"/>
      <c r="I321" s="75"/>
      <c r="J321" s="75"/>
      <c r="K321" s="73"/>
      <c r="L321" s="73"/>
      <c r="M321" s="112"/>
      <c r="N321" s="112"/>
      <c r="O321" s="73"/>
      <c r="P321" s="77"/>
      <c r="Q321" s="77"/>
      <c r="R321" s="73"/>
      <c r="S321" s="73"/>
      <c r="T321" s="78"/>
      <c r="U321" s="73"/>
      <c r="V321" s="73"/>
      <c r="W321" s="73"/>
      <c r="X321" s="79"/>
      <c r="Y321" s="79"/>
      <c r="Z321" s="79"/>
      <c r="AA321" s="79"/>
      <c r="AB321" s="79"/>
      <c r="AC321" s="79"/>
      <c r="AD321" s="74"/>
      <c r="AE321" s="80"/>
      <c r="AF321" s="80"/>
      <c r="AG321" s="80"/>
      <c r="AH321" s="80"/>
      <c r="AI321" s="80"/>
      <c r="AJ321" s="80"/>
      <c r="AK321" s="96"/>
      <c r="AL321" s="80"/>
      <c r="AM321" s="80"/>
      <c r="AN321" s="81"/>
      <c r="AO321" s="81"/>
      <c r="AP321" s="80"/>
      <c r="AQ321" s="80"/>
      <c r="AR321" s="80"/>
      <c r="AS321" s="82">
        <f t="shared" si="10"/>
        <v>0</v>
      </c>
      <c r="AT321" s="80"/>
      <c r="AU321" s="80"/>
      <c r="AV321" s="80">
        <f>+WPTable[[#This Row],[Total Construction Costs]]-WPTable[[#This Row],[Total State Funding]]-WPTable[[#This Row],[Total District Funding]]-WPTable[[#This Row],[Total Land Acquisition Funding by District or State]]</f>
        <v>0</v>
      </c>
      <c r="AW321" s="80"/>
      <c r="AX321" s="80">
        <f>+WPTable[[#This Row],[Total Construction Costs]]</f>
        <v>0</v>
      </c>
      <c r="AY321" s="73"/>
      <c r="AZ321" s="73"/>
    </row>
    <row r="322" spans="1:52" x14ac:dyDescent="0.3">
      <c r="A322" s="84"/>
      <c r="B322" s="74"/>
      <c r="C322" s="85"/>
      <c r="D322" s="73"/>
      <c r="E322" s="74"/>
      <c r="F322" s="73"/>
      <c r="G322" s="73"/>
      <c r="H322" s="73"/>
      <c r="I322" s="75"/>
      <c r="J322" s="75"/>
      <c r="K322" s="73"/>
      <c r="L322" s="73"/>
      <c r="M322" s="112"/>
      <c r="N322" s="112"/>
      <c r="O322" s="73"/>
      <c r="P322" s="77"/>
      <c r="Q322" s="77"/>
      <c r="R322" s="73"/>
      <c r="S322" s="73"/>
      <c r="T322" s="78"/>
      <c r="U322" s="73"/>
      <c r="V322" s="73"/>
      <c r="W322" s="73"/>
      <c r="X322" s="79"/>
      <c r="Y322" s="79"/>
      <c r="Z322" s="79"/>
      <c r="AA322" s="79"/>
      <c r="AB322" s="79"/>
      <c r="AC322" s="79"/>
      <c r="AD322" s="74"/>
      <c r="AE322" s="80"/>
      <c r="AF322" s="80"/>
      <c r="AG322" s="80"/>
      <c r="AH322" s="80"/>
      <c r="AI322" s="80"/>
      <c r="AJ322" s="80"/>
      <c r="AK322" s="96"/>
      <c r="AL322" s="80"/>
      <c r="AM322" s="80"/>
      <c r="AN322" s="81"/>
      <c r="AO322" s="81"/>
      <c r="AP322" s="80"/>
      <c r="AQ322" s="80"/>
      <c r="AR322" s="80"/>
      <c r="AS322" s="82">
        <f t="shared" si="10"/>
        <v>0</v>
      </c>
      <c r="AT322" s="80"/>
      <c r="AU322" s="80"/>
      <c r="AV322" s="80">
        <f>+WPTable[[#This Row],[Total Construction Costs]]-WPTable[[#This Row],[Total State Funding]]-WPTable[[#This Row],[Total District Funding]]-WPTable[[#This Row],[Total Land Acquisition Funding by District or State]]</f>
        <v>0</v>
      </c>
      <c r="AW322" s="80"/>
      <c r="AX322" s="80">
        <f>+WPTable[[#This Row],[Total Construction Costs]]</f>
        <v>0</v>
      </c>
      <c r="AY322" s="73"/>
      <c r="AZ322" s="73"/>
    </row>
    <row r="323" spans="1:52" x14ac:dyDescent="0.3">
      <c r="A323" s="84"/>
      <c r="B323" s="74"/>
      <c r="C323" s="85"/>
      <c r="D323" s="73"/>
      <c r="E323" s="74"/>
      <c r="F323" s="73"/>
      <c r="G323" s="73"/>
      <c r="H323" s="73"/>
      <c r="I323" s="75"/>
      <c r="J323" s="75"/>
      <c r="K323" s="73"/>
      <c r="L323" s="73"/>
      <c r="M323" s="112"/>
      <c r="N323" s="112"/>
      <c r="O323" s="73"/>
      <c r="P323" s="77"/>
      <c r="Q323" s="77"/>
      <c r="R323" s="73"/>
      <c r="S323" s="73"/>
      <c r="T323" s="78"/>
      <c r="U323" s="73"/>
      <c r="V323" s="73"/>
      <c r="W323" s="73"/>
      <c r="X323" s="79"/>
      <c r="Y323" s="79"/>
      <c r="Z323" s="79"/>
      <c r="AA323" s="79"/>
      <c r="AB323" s="79"/>
      <c r="AC323" s="79"/>
      <c r="AD323" s="74"/>
      <c r="AE323" s="80"/>
      <c r="AF323" s="80"/>
      <c r="AG323" s="80"/>
      <c r="AH323" s="80"/>
      <c r="AI323" s="80"/>
      <c r="AJ323" s="80"/>
      <c r="AK323" s="96"/>
      <c r="AL323" s="80"/>
      <c r="AM323" s="80"/>
      <c r="AN323" s="81"/>
      <c r="AO323" s="81"/>
      <c r="AP323" s="80"/>
      <c r="AQ323" s="80"/>
      <c r="AR323" s="80"/>
      <c r="AS323" s="82">
        <f t="shared" si="10"/>
        <v>0</v>
      </c>
      <c r="AT323" s="80"/>
      <c r="AU323" s="80"/>
      <c r="AV323" s="80">
        <f>+WPTable[[#This Row],[Total Construction Costs]]-WPTable[[#This Row],[Total State Funding]]-WPTable[[#This Row],[Total District Funding]]-WPTable[[#This Row],[Total Land Acquisition Funding by District or State]]</f>
        <v>0</v>
      </c>
      <c r="AW323" s="80"/>
      <c r="AX323" s="80">
        <f>+WPTable[[#This Row],[Total Construction Costs]]</f>
        <v>0</v>
      </c>
      <c r="AY323" s="73"/>
      <c r="AZ323" s="73"/>
    </row>
    <row r="324" spans="1:52" x14ac:dyDescent="0.3">
      <c r="A324" s="84"/>
      <c r="B324" s="74"/>
      <c r="C324" s="85"/>
      <c r="D324" s="73"/>
      <c r="E324" s="74"/>
      <c r="F324" s="73"/>
      <c r="G324" s="73"/>
      <c r="H324" s="73"/>
      <c r="I324" s="75"/>
      <c r="J324" s="75"/>
      <c r="K324" s="73"/>
      <c r="L324" s="73"/>
      <c r="M324" s="112"/>
      <c r="N324" s="112"/>
      <c r="O324" s="73"/>
      <c r="P324" s="77"/>
      <c r="Q324" s="77"/>
      <c r="R324" s="73"/>
      <c r="S324" s="73"/>
      <c r="T324" s="78"/>
      <c r="U324" s="73"/>
      <c r="V324" s="73"/>
      <c r="W324" s="73"/>
      <c r="X324" s="79"/>
      <c r="Y324" s="79"/>
      <c r="Z324" s="79"/>
      <c r="AA324" s="79"/>
      <c r="AB324" s="79"/>
      <c r="AC324" s="79"/>
      <c r="AD324" s="74"/>
      <c r="AE324" s="80"/>
      <c r="AF324" s="80"/>
      <c r="AG324" s="80"/>
      <c r="AH324" s="80"/>
      <c r="AI324" s="80"/>
      <c r="AJ324" s="80"/>
      <c r="AK324" s="96"/>
      <c r="AL324" s="80"/>
      <c r="AM324" s="80"/>
      <c r="AN324" s="81"/>
      <c r="AO324" s="81"/>
      <c r="AP324" s="80"/>
      <c r="AQ324" s="80"/>
      <c r="AR324" s="80"/>
      <c r="AS324" s="82">
        <f t="shared" si="10"/>
        <v>0</v>
      </c>
      <c r="AT324" s="80"/>
      <c r="AU324" s="80"/>
      <c r="AV324" s="80">
        <f>+WPTable[[#This Row],[Total Construction Costs]]-WPTable[[#This Row],[Total State Funding]]-WPTable[[#This Row],[Total District Funding]]-WPTable[[#This Row],[Total Land Acquisition Funding by District or State]]</f>
        <v>0</v>
      </c>
      <c r="AW324" s="80"/>
      <c r="AX324" s="80">
        <f>+WPTable[[#This Row],[Total Construction Costs]]</f>
        <v>0</v>
      </c>
      <c r="AY324" s="73"/>
      <c r="AZ324" s="73"/>
    </row>
    <row r="325" spans="1:52" x14ac:dyDescent="0.3">
      <c r="A325" s="84"/>
      <c r="B325" s="74"/>
      <c r="C325" s="85"/>
      <c r="D325" s="73"/>
      <c r="E325" s="74"/>
      <c r="F325" s="73"/>
      <c r="G325" s="73"/>
      <c r="H325" s="73"/>
      <c r="I325" s="75"/>
      <c r="J325" s="75"/>
      <c r="K325" s="73"/>
      <c r="L325" s="73"/>
      <c r="M325" s="112"/>
      <c r="N325" s="112"/>
      <c r="O325" s="73"/>
      <c r="P325" s="77"/>
      <c r="Q325" s="77"/>
      <c r="R325" s="73"/>
      <c r="S325" s="73"/>
      <c r="T325" s="78"/>
      <c r="U325" s="73"/>
      <c r="V325" s="73"/>
      <c r="W325" s="73"/>
      <c r="X325" s="79"/>
      <c r="Y325" s="79"/>
      <c r="Z325" s="79"/>
      <c r="AA325" s="79"/>
      <c r="AB325" s="79"/>
      <c r="AC325" s="79"/>
      <c r="AD325" s="74"/>
      <c r="AE325" s="80"/>
      <c r="AF325" s="80"/>
      <c r="AG325" s="80"/>
      <c r="AH325" s="80"/>
      <c r="AI325" s="80"/>
      <c r="AJ325" s="80"/>
      <c r="AK325" s="96"/>
      <c r="AL325" s="80"/>
      <c r="AM325" s="80"/>
      <c r="AN325" s="81"/>
      <c r="AO325" s="81"/>
      <c r="AP325" s="80"/>
      <c r="AQ325" s="80"/>
      <c r="AR325" s="80"/>
      <c r="AS325" s="82">
        <f t="shared" si="10"/>
        <v>0</v>
      </c>
      <c r="AT325" s="80"/>
      <c r="AU325" s="80"/>
      <c r="AV325" s="80">
        <f>+WPTable[[#This Row],[Total Construction Costs]]-WPTable[[#This Row],[Total State Funding]]-WPTable[[#This Row],[Total District Funding]]-WPTable[[#This Row],[Total Land Acquisition Funding by District or State]]</f>
        <v>0</v>
      </c>
      <c r="AW325" s="80"/>
      <c r="AX325" s="80">
        <f>+WPTable[[#This Row],[Total Construction Costs]]</f>
        <v>0</v>
      </c>
      <c r="AY325" s="73"/>
      <c r="AZ325" s="73"/>
    </row>
    <row r="326" spans="1:52" x14ac:dyDescent="0.3">
      <c r="A326" s="84"/>
      <c r="B326" s="74"/>
      <c r="C326" s="85"/>
      <c r="D326" s="73"/>
      <c r="E326" s="74"/>
      <c r="F326" s="73"/>
      <c r="G326" s="73"/>
      <c r="H326" s="73"/>
      <c r="I326" s="75"/>
      <c r="J326" s="75"/>
      <c r="K326" s="73"/>
      <c r="L326" s="73"/>
      <c r="M326" s="112"/>
      <c r="N326" s="112"/>
      <c r="O326" s="73"/>
      <c r="P326" s="77"/>
      <c r="Q326" s="77"/>
      <c r="R326" s="73"/>
      <c r="S326" s="73"/>
      <c r="T326" s="78"/>
      <c r="U326" s="73"/>
      <c r="V326" s="73"/>
      <c r="W326" s="73"/>
      <c r="X326" s="79"/>
      <c r="Y326" s="79"/>
      <c r="Z326" s="79"/>
      <c r="AA326" s="79"/>
      <c r="AB326" s="79"/>
      <c r="AC326" s="79"/>
      <c r="AD326" s="74"/>
      <c r="AE326" s="80"/>
      <c r="AF326" s="80"/>
      <c r="AG326" s="80"/>
      <c r="AH326" s="80"/>
      <c r="AI326" s="80"/>
      <c r="AJ326" s="80"/>
      <c r="AK326" s="96"/>
      <c r="AL326" s="80"/>
      <c r="AM326" s="80"/>
      <c r="AN326" s="81"/>
      <c r="AO326" s="81"/>
      <c r="AP326" s="80"/>
      <c r="AQ326" s="80"/>
      <c r="AR326" s="80"/>
      <c r="AS326" s="82">
        <f t="shared" si="10"/>
        <v>0</v>
      </c>
      <c r="AT326" s="80"/>
      <c r="AU326" s="80"/>
      <c r="AV326" s="80">
        <f>+WPTable[[#This Row],[Total Construction Costs]]-WPTable[[#This Row],[Total State Funding]]-WPTable[[#This Row],[Total District Funding]]-WPTable[[#This Row],[Total Land Acquisition Funding by District or State]]</f>
        <v>0</v>
      </c>
      <c r="AW326" s="80"/>
      <c r="AX326" s="80">
        <f>+WPTable[[#This Row],[Total Construction Costs]]</f>
        <v>0</v>
      </c>
      <c r="AY326" s="73"/>
      <c r="AZ326" s="73"/>
    </row>
    <row r="327" spans="1:52" x14ac:dyDescent="0.3">
      <c r="A327" s="84"/>
      <c r="B327" s="74"/>
      <c r="C327" s="85"/>
      <c r="D327" s="73"/>
      <c r="E327" s="74"/>
      <c r="F327" s="73"/>
      <c r="G327" s="73"/>
      <c r="H327" s="73"/>
      <c r="I327" s="75"/>
      <c r="J327" s="75"/>
      <c r="K327" s="73"/>
      <c r="L327" s="73"/>
      <c r="M327" s="112"/>
      <c r="N327" s="112"/>
      <c r="O327" s="73"/>
      <c r="P327" s="77"/>
      <c r="Q327" s="77"/>
      <c r="R327" s="73"/>
      <c r="S327" s="73"/>
      <c r="T327" s="78"/>
      <c r="U327" s="73"/>
      <c r="V327" s="73"/>
      <c r="W327" s="73"/>
      <c r="X327" s="79"/>
      <c r="Y327" s="79"/>
      <c r="Z327" s="79"/>
      <c r="AA327" s="79"/>
      <c r="AB327" s="79"/>
      <c r="AC327" s="79"/>
      <c r="AD327" s="74"/>
      <c r="AE327" s="80"/>
      <c r="AF327" s="80"/>
      <c r="AG327" s="80"/>
      <c r="AH327" s="80"/>
      <c r="AI327" s="80"/>
      <c r="AJ327" s="80"/>
      <c r="AK327" s="96"/>
      <c r="AL327" s="80"/>
      <c r="AM327" s="80"/>
      <c r="AN327" s="81"/>
      <c r="AO327" s="81"/>
      <c r="AP327" s="80"/>
      <c r="AQ327" s="80"/>
      <c r="AR327" s="80"/>
      <c r="AS327" s="82">
        <f t="shared" si="10"/>
        <v>0</v>
      </c>
      <c r="AT327" s="80"/>
      <c r="AU327" s="80"/>
      <c r="AV327" s="80">
        <f>+WPTable[[#This Row],[Total Construction Costs]]-WPTable[[#This Row],[Total State Funding]]-WPTable[[#This Row],[Total District Funding]]-WPTable[[#This Row],[Total Land Acquisition Funding by District or State]]</f>
        <v>0</v>
      </c>
      <c r="AW327" s="80"/>
      <c r="AX327" s="80">
        <f>+WPTable[[#This Row],[Total Construction Costs]]</f>
        <v>0</v>
      </c>
      <c r="AY327" s="73"/>
      <c r="AZ327" s="73"/>
    </row>
    <row r="328" spans="1:52" x14ac:dyDescent="0.3">
      <c r="A328" s="84"/>
      <c r="B328" s="74"/>
      <c r="C328" s="85"/>
      <c r="D328" s="73"/>
      <c r="E328" s="74"/>
      <c r="F328" s="73"/>
      <c r="G328" s="73"/>
      <c r="H328" s="73"/>
      <c r="I328" s="75"/>
      <c r="J328" s="75"/>
      <c r="K328" s="73"/>
      <c r="L328" s="73"/>
      <c r="M328" s="112"/>
      <c r="N328" s="112"/>
      <c r="O328" s="73"/>
      <c r="P328" s="77"/>
      <c r="Q328" s="77"/>
      <c r="R328" s="73"/>
      <c r="S328" s="73"/>
      <c r="T328" s="78"/>
      <c r="U328" s="73"/>
      <c r="V328" s="73"/>
      <c r="W328" s="73"/>
      <c r="X328" s="79"/>
      <c r="Y328" s="79"/>
      <c r="Z328" s="79"/>
      <c r="AA328" s="79"/>
      <c r="AB328" s="79"/>
      <c r="AC328" s="79"/>
      <c r="AD328" s="74"/>
      <c r="AE328" s="80"/>
      <c r="AF328" s="80"/>
      <c r="AG328" s="80"/>
      <c r="AH328" s="80"/>
      <c r="AI328" s="80"/>
      <c r="AJ328" s="80"/>
      <c r="AK328" s="96"/>
      <c r="AL328" s="80"/>
      <c r="AM328" s="80"/>
      <c r="AN328" s="81"/>
      <c r="AO328" s="81"/>
      <c r="AP328" s="80"/>
      <c r="AQ328" s="80"/>
      <c r="AR328" s="80"/>
      <c r="AS328" s="82">
        <f t="shared" si="10"/>
        <v>0</v>
      </c>
      <c r="AT328" s="80"/>
      <c r="AU328" s="80"/>
      <c r="AV328" s="80">
        <f>+WPTable[[#This Row],[Total Construction Costs]]-WPTable[[#This Row],[Total State Funding]]-WPTable[[#This Row],[Total District Funding]]-WPTable[[#This Row],[Total Land Acquisition Funding by District or State]]</f>
        <v>0</v>
      </c>
      <c r="AW328" s="80"/>
      <c r="AX328" s="80">
        <f>+WPTable[[#This Row],[Total Construction Costs]]</f>
        <v>0</v>
      </c>
      <c r="AY328" s="73"/>
      <c r="AZ328" s="73"/>
    </row>
    <row r="329" spans="1:52" x14ac:dyDescent="0.3">
      <c r="A329" s="84"/>
      <c r="B329" s="74"/>
      <c r="C329" s="85"/>
      <c r="D329" s="73"/>
      <c r="E329" s="74"/>
      <c r="F329" s="73"/>
      <c r="G329" s="73"/>
      <c r="H329" s="73"/>
      <c r="I329" s="75"/>
      <c r="J329" s="75"/>
      <c r="K329" s="73"/>
      <c r="L329" s="73"/>
      <c r="M329" s="112"/>
      <c r="N329" s="112"/>
      <c r="O329" s="73"/>
      <c r="P329" s="77"/>
      <c r="Q329" s="77"/>
      <c r="R329" s="73"/>
      <c r="S329" s="73"/>
      <c r="T329" s="78"/>
      <c r="U329" s="73"/>
      <c r="V329" s="73"/>
      <c r="W329" s="73"/>
      <c r="X329" s="79"/>
      <c r="Y329" s="79"/>
      <c r="Z329" s="79"/>
      <c r="AA329" s="79"/>
      <c r="AB329" s="79"/>
      <c r="AC329" s="79"/>
      <c r="AD329" s="74"/>
      <c r="AE329" s="80"/>
      <c r="AF329" s="80"/>
      <c r="AG329" s="80"/>
      <c r="AH329" s="80"/>
      <c r="AI329" s="80"/>
      <c r="AJ329" s="80"/>
      <c r="AK329" s="96"/>
      <c r="AL329" s="80"/>
      <c r="AM329" s="80"/>
      <c r="AN329" s="81"/>
      <c r="AO329" s="81"/>
      <c r="AP329" s="80"/>
      <c r="AQ329" s="80"/>
      <c r="AR329" s="80"/>
      <c r="AS329" s="82">
        <f t="shared" si="10"/>
        <v>0</v>
      </c>
      <c r="AT329" s="80"/>
      <c r="AU329" s="80"/>
      <c r="AV329" s="80">
        <f>+WPTable[[#This Row],[Total Construction Costs]]-WPTable[[#This Row],[Total State Funding]]-WPTable[[#This Row],[Total District Funding]]-WPTable[[#This Row],[Total Land Acquisition Funding by District or State]]</f>
        <v>0</v>
      </c>
      <c r="AW329" s="80"/>
      <c r="AX329" s="80">
        <f>+WPTable[[#This Row],[Total Construction Costs]]</f>
        <v>0</v>
      </c>
      <c r="AY329" s="73"/>
      <c r="AZ329" s="73"/>
    </row>
    <row r="330" spans="1:52" x14ac:dyDescent="0.3">
      <c r="A330" s="84"/>
      <c r="B330" s="74"/>
      <c r="C330" s="85"/>
      <c r="D330" s="73"/>
      <c r="E330" s="74"/>
      <c r="F330" s="73"/>
      <c r="G330" s="73"/>
      <c r="H330" s="73"/>
      <c r="I330" s="75"/>
      <c r="J330" s="75"/>
      <c r="K330" s="73"/>
      <c r="L330" s="73"/>
      <c r="M330" s="112"/>
      <c r="N330" s="112"/>
      <c r="O330" s="73"/>
      <c r="P330" s="77"/>
      <c r="Q330" s="77"/>
      <c r="R330" s="73"/>
      <c r="S330" s="73"/>
      <c r="T330" s="78"/>
      <c r="U330" s="73"/>
      <c r="V330" s="73"/>
      <c r="W330" s="73"/>
      <c r="X330" s="79"/>
      <c r="Y330" s="79"/>
      <c r="Z330" s="79"/>
      <c r="AA330" s="79"/>
      <c r="AB330" s="79"/>
      <c r="AC330" s="79"/>
      <c r="AD330" s="74"/>
      <c r="AE330" s="80"/>
      <c r="AF330" s="80"/>
      <c r="AG330" s="80"/>
      <c r="AH330" s="80"/>
      <c r="AI330" s="80"/>
      <c r="AJ330" s="80"/>
      <c r="AK330" s="96"/>
      <c r="AL330" s="80"/>
      <c r="AM330" s="80"/>
      <c r="AN330" s="81"/>
      <c r="AO330" s="81"/>
      <c r="AP330" s="80"/>
      <c r="AQ330" s="80"/>
      <c r="AR330" s="80"/>
      <c r="AS330" s="82">
        <f t="shared" si="10"/>
        <v>0</v>
      </c>
      <c r="AT330" s="80"/>
      <c r="AU330" s="80"/>
      <c r="AV330" s="80">
        <f>+WPTable[[#This Row],[Total Construction Costs]]-WPTable[[#This Row],[Total State Funding]]-WPTable[[#This Row],[Total District Funding]]-WPTable[[#This Row],[Total Land Acquisition Funding by District or State]]</f>
        <v>0</v>
      </c>
      <c r="AW330" s="80"/>
      <c r="AX330" s="80">
        <f>+WPTable[[#This Row],[Total Construction Costs]]</f>
        <v>0</v>
      </c>
      <c r="AY330" s="73"/>
      <c r="AZ330" s="73"/>
    </row>
    <row r="331" spans="1:52" x14ac:dyDescent="0.3">
      <c r="A331" s="84"/>
      <c r="B331" s="74"/>
      <c r="C331" s="85"/>
      <c r="D331" s="73"/>
      <c r="E331" s="74"/>
      <c r="F331" s="73"/>
      <c r="G331" s="73"/>
      <c r="H331" s="73"/>
      <c r="I331" s="75"/>
      <c r="J331" s="75"/>
      <c r="K331" s="73"/>
      <c r="L331" s="73"/>
      <c r="M331" s="112"/>
      <c r="N331" s="112"/>
      <c r="O331" s="73"/>
      <c r="P331" s="77"/>
      <c r="Q331" s="77"/>
      <c r="R331" s="73"/>
      <c r="S331" s="73"/>
      <c r="T331" s="78"/>
      <c r="U331" s="73"/>
      <c r="V331" s="73"/>
      <c r="W331" s="73"/>
      <c r="X331" s="79"/>
      <c r="Y331" s="79"/>
      <c r="Z331" s="79"/>
      <c r="AA331" s="79"/>
      <c r="AB331" s="79"/>
      <c r="AC331" s="79"/>
      <c r="AD331" s="74"/>
      <c r="AE331" s="80"/>
      <c r="AF331" s="80"/>
      <c r="AG331" s="80"/>
      <c r="AH331" s="80"/>
      <c r="AI331" s="80"/>
      <c r="AJ331" s="80"/>
      <c r="AK331" s="96"/>
      <c r="AL331" s="80"/>
      <c r="AM331" s="80"/>
      <c r="AN331" s="81"/>
      <c r="AO331" s="81"/>
      <c r="AP331" s="80"/>
      <c r="AQ331" s="80"/>
      <c r="AR331" s="80"/>
      <c r="AS331" s="82">
        <f t="shared" si="10"/>
        <v>0</v>
      </c>
      <c r="AT331" s="80"/>
      <c r="AU331" s="80"/>
      <c r="AV331" s="80">
        <f>+WPTable[[#This Row],[Total Construction Costs]]-WPTable[[#This Row],[Total State Funding]]-WPTable[[#This Row],[Total District Funding]]-WPTable[[#This Row],[Total Land Acquisition Funding by District or State]]</f>
        <v>0</v>
      </c>
      <c r="AW331" s="80"/>
      <c r="AX331" s="80">
        <f>+WPTable[[#This Row],[Total Construction Costs]]</f>
        <v>0</v>
      </c>
      <c r="AY331" s="73"/>
      <c r="AZ331" s="73"/>
    </row>
    <row r="332" spans="1:52" x14ac:dyDescent="0.3">
      <c r="A332" s="84"/>
      <c r="B332" s="74"/>
      <c r="C332" s="85"/>
      <c r="D332" s="73"/>
      <c r="E332" s="74"/>
      <c r="F332" s="73"/>
      <c r="G332" s="73"/>
      <c r="H332" s="73"/>
      <c r="I332" s="75"/>
      <c r="J332" s="75"/>
      <c r="K332" s="73"/>
      <c r="L332" s="73"/>
      <c r="M332" s="112"/>
      <c r="N332" s="112"/>
      <c r="O332" s="73"/>
      <c r="P332" s="77"/>
      <c r="Q332" s="77"/>
      <c r="R332" s="73"/>
      <c r="S332" s="73"/>
      <c r="T332" s="78"/>
      <c r="U332" s="73"/>
      <c r="V332" s="73"/>
      <c r="W332" s="73"/>
      <c r="X332" s="79"/>
      <c r="Y332" s="79"/>
      <c r="Z332" s="79"/>
      <c r="AA332" s="79"/>
      <c r="AB332" s="79"/>
      <c r="AC332" s="79"/>
      <c r="AD332" s="74"/>
      <c r="AE332" s="80"/>
      <c r="AF332" s="80"/>
      <c r="AG332" s="80"/>
      <c r="AH332" s="80"/>
      <c r="AI332" s="80"/>
      <c r="AJ332" s="80"/>
      <c r="AK332" s="96"/>
      <c r="AL332" s="80"/>
      <c r="AM332" s="80"/>
      <c r="AN332" s="81"/>
      <c r="AO332" s="81"/>
      <c r="AP332" s="80"/>
      <c r="AQ332" s="80"/>
      <c r="AR332" s="80"/>
      <c r="AS332" s="82">
        <f t="shared" si="10"/>
        <v>0</v>
      </c>
      <c r="AT332" s="80"/>
      <c r="AU332" s="80"/>
      <c r="AV332" s="80">
        <f>+WPTable[[#This Row],[Total Construction Costs]]-WPTable[[#This Row],[Total State Funding]]-WPTable[[#This Row],[Total District Funding]]-WPTable[[#This Row],[Total Land Acquisition Funding by District or State]]</f>
        <v>0</v>
      </c>
      <c r="AW332" s="80"/>
      <c r="AX332" s="80">
        <f>+WPTable[[#This Row],[Total Construction Costs]]</f>
        <v>0</v>
      </c>
      <c r="AY332" s="73"/>
      <c r="AZ332" s="73"/>
    </row>
    <row r="333" spans="1:52" x14ac:dyDescent="0.3">
      <c r="A333" s="84"/>
      <c r="B333" s="74"/>
      <c r="C333" s="85"/>
      <c r="D333" s="73"/>
      <c r="E333" s="74"/>
      <c r="F333" s="73"/>
      <c r="G333" s="73"/>
      <c r="H333" s="73"/>
      <c r="I333" s="75"/>
      <c r="J333" s="75"/>
      <c r="K333" s="73"/>
      <c r="L333" s="73"/>
      <c r="M333" s="112"/>
      <c r="N333" s="112"/>
      <c r="O333" s="73"/>
      <c r="P333" s="77"/>
      <c r="Q333" s="77"/>
      <c r="R333" s="73"/>
      <c r="S333" s="73"/>
      <c r="T333" s="78"/>
      <c r="U333" s="73"/>
      <c r="V333" s="73"/>
      <c r="W333" s="73"/>
      <c r="X333" s="79"/>
      <c r="Y333" s="79"/>
      <c r="Z333" s="79"/>
      <c r="AA333" s="79"/>
      <c r="AB333" s="79"/>
      <c r="AC333" s="79"/>
      <c r="AD333" s="74"/>
      <c r="AE333" s="80"/>
      <c r="AF333" s="80"/>
      <c r="AG333" s="80"/>
      <c r="AH333" s="80"/>
      <c r="AI333" s="80"/>
      <c r="AJ333" s="80"/>
      <c r="AK333" s="96"/>
      <c r="AL333" s="80"/>
      <c r="AM333" s="80"/>
      <c r="AN333" s="81"/>
      <c r="AO333" s="81"/>
      <c r="AP333" s="80"/>
      <c r="AQ333" s="80"/>
      <c r="AR333" s="80"/>
      <c r="AS333" s="82">
        <f t="shared" si="10"/>
        <v>0</v>
      </c>
      <c r="AT333" s="80"/>
      <c r="AU333" s="80"/>
      <c r="AV333" s="80">
        <f>+WPTable[[#This Row],[Total Construction Costs]]-WPTable[[#This Row],[Total State Funding]]-WPTable[[#This Row],[Total District Funding]]-WPTable[[#This Row],[Total Land Acquisition Funding by District or State]]</f>
        <v>0</v>
      </c>
      <c r="AW333" s="80"/>
      <c r="AX333" s="80">
        <f>+WPTable[[#This Row],[Total Construction Costs]]</f>
        <v>0</v>
      </c>
      <c r="AY333" s="73"/>
      <c r="AZ333" s="73"/>
    </row>
    <row r="334" spans="1:52" x14ac:dyDescent="0.3">
      <c r="A334" s="84"/>
      <c r="B334" s="74"/>
      <c r="C334" s="85"/>
      <c r="D334" s="73"/>
      <c r="E334" s="74"/>
      <c r="F334" s="73"/>
      <c r="G334" s="73"/>
      <c r="H334" s="73"/>
      <c r="I334" s="75"/>
      <c r="J334" s="75"/>
      <c r="K334" s="73"/>
      <c r="L334" s="73"/>
      <c r="M334" s="112"/>
      <c r="N334" s="112"/>
      <c r="O334" s="73"/>
      <c r="P334" s="77"/>
      <c r="Q334" s="77"/>
      <c r="R334" s="73"/>
      <c r="S334" s="73"/>
      <c r="T334" s="78"/>
      <c r="U334" s="73"/>
      <c r="V334" s="73"/>
      <c r="W334" s="73"/>
      <c r="X334" s="79"/>
      <c r="Y334" s="79"/>
      <c r="Z334" s="79"/>
      <c r="AA334" s="79"/>
      <c r="AB334" s="79"/>
      <c r="AC334" s="79"/>
      <c r="AD334" s="74"/>
      <c r="AE334" s="80"/>
      <c r="AF334" s="80"/>
      <c r="AG334" s="80"/>
      <c r="AH334" s="80"/>
      <c r="AI334" s="80"/>
      <c r="AJ334" s="80"/>
      <c r="AK334" s="96"/>
      <c r="AL334" s="80"/>
      <c r="AM334" s="80"/>
      <c r="AN334" s="81"/>
      <c r="AO334" s="81"/>
      <c r="AP334" s="80"/>
      <c r="AQ334" s="80"/>
      <c r="AR334" s="80"/>
      <c r="AS334" s="82">
        <f t="shared" si="10"/>
        <v>0</v>
      </c>
      <c r="AT334" s="80"/>
      <c r="AU334" s="80"/>
      <c r="AV334" s="80">
        <f>+WPTable[[#This Row],[Total Construction Costs]]-WPTable[[#This Row],[Total State Funding]]-WPTable[[#This Row],[Total District Funding]]-WPTable[[#This Row],[Total Land Acquisition Funding by District or State]]</f>
        <v>0</v>
      </c>
      <c r="AW334" s="80"/>
      <c r="AX334" s="80">
        <f>+WPTable[[#This Row],[Total Construction Costs]]</f>
        <v>0</v>
      </c>
      <c r="AY334" s="73"/>
      <c r="AZ334" s="73"/>
    </row>
    <row r="335" spans="1:52" x14ac:dyDescent="0.3">
      <c r="A335" s="84"/>
      <c r="B335" s="74"/>
      <c r="C335" s="85"/>
      <c r="D335" s="73"/>
      <c r="E335" s="74"/>
      <c r="F335" s="73"/>
      <c r="G335" s="73"/>
      <c r="H335" s="73"/>
      <c r="I335" s="75"/>
      <c r="J335" s="75"/>
      <c r="K335" s="73"/>
      <c r="L335" s="73"/>
      <c r="M335" s="112"/>
      <c r="N335" s="112"/>
      <c r="O335" s="73"/>
      <c r="P335" s="77"/>
      <c r="Q335" s="77"/>
      <c r="R335" s="73"/>
      <c r="S335" s="73"/>
      <c r="T335" s="78"/>
      <c r="U335" s="73"/>
      <c r="V335" s="73"/>
      <c r="W335" s="73"/>
      <c r="X335" s="79"/>
      <c r="Y335" s="79"/>
      <c r="Z335" s="79"/>
      <c r="AA335" s="79"/>
      <c r="AB335" s="79"/>
      <c r="AC335" s="79"/>
      <c r="AD335" s="74"/>
      <c r="AE335" s="80"/>
      <c r="AF335" s="80"/>
      <c r="AG335" s="80"/>
      <c r="AH335" s="80"/>
      <c r="AI335" s="80"/>
      <c r="AJ335" s="80"/>
      <c r="AK335" s="96"/>
      <c r="AL335" s="80"/>
      <c r="AM335" s="80"/>
      <c r="AN335" s="81"/>
      <c r="AO335" s="81"/>
      <c r="AP335" s="80"/>
      <c r="AQ335" s="80"/>
      <c r="AR335" s="80"/>
      <c r="AS335" s="82">
        <f t="shared" si="10"/>
        <v>0</v>
      </c>
      <c r="AT335" s="80"/>
      <c r="AU335" s="80"/>
      <c r="AV335" s="80">
        <f>+WPTable[[#This Row],[Total Construction Costs]]-WPTable[[#This Row],[Total State Funding]]-WPTable[[#This Row],[Total District Funding]]-WPTable[[#This Row],[Total Land Acquisition Funding by District or State]]</f>
        <v>0</v>
      </c>
      <c r="AW335" s="80"/>
      <c r="AX335" s="80">
        <f>+WPTable[[#This Row],[Total Construction Costs]]</f>
        <v>0</v>
      </c>
      <c r="AY335" s="73"/>
      <c r="AZ335" s="73"/>
    </row>
    <row r="336" spans="1:52" x14ac:dyDescent="0.3">
      <c r="A336" s="84"/>
      <c r="B336" s="74"/>
      <c r="C336" s="85"/>
      <c r="D336" s="73"/>
      <c r="E336" s="74"/>
      <c r="F336" s="73"/>
      <c r="G336" s="73"/>
      <c r="H336" s="73"/>
      <c r="I336" s="75"/>
      <c r="J336" s="75"/>
      <c r="K336" s="73"/>
      <c r="L336" s="73"/>
      <c r="M336" s="112"/>
      <c r="N336" s="112"/>
      <c r="O336" s="73"/>
      <c r="P336" s="77"/>
      <c r="Q336" s="77"/>
      <c r="R336" s="73"/>
      <c r="S336" s="73"/>
      <c r="T336" s="78"/>
      <c r="U336" s="73"/>
      <c r="V336" s="73"/>
      <c r="W336" s="73"/>
      <c r="X336" s="79"/>
      <c r="Y336" s="79"/>
      <c r="Z336" s="79"/>
      <c r="AA336" s="79"/>
      <c r="AB336" s="79"/>
      <c r="AC336" s="79"/>
      <c r="AD336" s="74"/>
      <c r="AE336" s="80"/>
      <c r="AF336" s="80"/>
      <c r="AG336" s="80"/>
      <c r="AH336" s="80"/>
      <c r="AI336" s="80"/>
      <c r="AJ336" s="80"/>
      <c r="AK336" s="96"/>
      <c r="AL336" s="80"/>
      <c r="AM336" s="80"/>
      <c r="AN336" s="81"/>
      <c r="AO336" s="81"/>
      <c r="AP336" s="80"/>
      <c r="AQ336" s="80"/>
      <c r="AR336" s="80"/>
      <c r="AS336" s="82">
        <f t="shared" si="10"/>
        <v>0</v>
      </c>
      <c r="AT336" s="80"/>
      <c r="AU336" s="80"/>
      <c r="AV336" s="80">
        <f>+WPTable[[#This Row],[Total Construction Costs]]-WPTable[[#This Row],[Total State Funding]]-WPTable[[#This Row],[Total District Funding]]-WPTable[[#This Row],[Total Land Acquisition Funding by District or State]]</f>
        <v>0</v>
      </c>
      <c r="AW336" s="80"/>
      <c r="AX336" s="80">
        <f>+WPTable[[#This Row],[Total Construction Costs]]</f>
        <v>0</v>
      </c>
      <c r="AY336" s="73"/>
      <c r="AZ336" s="73"/>
    </row>
    <row r="337" spans="1:52" x14ac:dyDescent="0.3">
      <c r="A337" s="84"/>
      <c r="B337" s="74"/>
      <c r="C337" s="85"/>
      <c r="D337" s="73"/>
      <c r="E337" s="74"/>
      <c r="F337" s="73"/>
      <c r="G337" s="73"/>
      <c r="H337" s="73"/>
      <c r="I337" s="75"/>
      <c r="J337" s="75"/>
      <c r="K337" s="73"/>
      <c r="L337" s="73"/>
      <c r="M337" s="112"/>
      <c r="N337" s="112"/>
      <c r="O337" s="73"/>
      <c r="P337" s="77"/>
      <c r="Q337" s="77"/>
      <c r="R337" s="73"/>
      <c r="S337" s="73"/>
      <c r="T337" s="78"/>
      <c r="U337" s="73"/>
      <c r="V337" s="73"/>
      <c r="W337" s="73"/>
      <c r="X337" s="79"/>
      <c r="Y337" s="79"/>
      <c r="Z337" s="79"/>
      <c r="AA337" s="79"/>
      <c r="AB337" s="79"/>
      <c r="AC337" s="79"/>
      <c r="AD337" s="74"/>
      <c r="AE337" s="80"/>
      <c r="AF337" s="80"/>
      <c r="AG337" s="80"/>
      <c r="AH337" s="80"/>
      <c r="AI337" s="80"/>
      <c r="AJ337" s="80"/>
      <c r="AK337" s="96"/>
      <c r="AL337" s="80"/>
      <c r="AM337" s="80"/>
      <c r="AN337" s="81"/>
      <c r="AO337" s="81"/>
      <c r="AP337" s="80"/>
      <c r="AQ337" s="80"/>
      <c r="AR337" s="80"/>
      <c r="AS337" s="82">
        <f t="shared" si="10"/>
        <v>0</v>
      </c>
      <c r="AT337" s="80"/>
      <c r="AU337" s="80"/>
      <c r="AV337" s="80">
        <f>+WPTable[[#This Row],[Total Construction Costs]]-WPTable[[#This Row],[Total State Funding]]-WPTable[[#This Row],[Total District Funding]]-WPTable[[#This Row],[Total Land Acquisition Funding by District or State]]</f>
        <v>0</v>
      </c>
      <c r="AW337" s="80"/>
      <c r="AX337" s="80">
        <f>+WPTable[[#This Row],[Total Construction Costs]]</f>
        <v>0</v>
      </c>
      <c r="AY337" s="73"/>
      <c r="AZ337" s="73"/>
    </row>
    <row r="338" spans="1:52" x14ac:dyDescent="0.3">
      <c r="A338" s="84"/>
      <c r="B338" s="74"/>
      <c r="C338" s="85"/>
      <c r="D338" s="73"/>
      <c r="E338" s="74"/>
      <c r="F338" s="73"/>
      <c r="G338" s="73"/>
      <c r="H338" s="73"/>
      <c r="I338" s="75"/>
      <c r="J338" s="75"/>
      <c r="K338" s="73"/>
      <c r="L338" s="73"/>
      <c r="M338" s="112"/>
      <c r="N338" s="112"/>
      <c r="O338" s="73"/>
      <c r="P338" s="77"/>
      <c r="Q338" s="77"/>
      <c r="R338" s="73"/>
      <c r="S338" s="73"/>
      <c r="T338" s="78"/>
      <c r="U338" s="73"/>
      <c r="V338" s="73"/>
      <c r="W338" s="73"/>
      <c r="X338" s="79"/>
      <c r="Y338" s="79"/>
      <c r="Z338" s="79"/>
      <c r="AA338" s="79"/>
      <c r="AB338" s="79"/>
      <c r="AC338" s="79"/>
      <c r="AD338" s="74"/>
      <c r="AE338" s="80"/>
      <c r="AF338" s="80"/>
      <c r="AG338" s="80"/>
      <c r="AH338" s="80"/>
      <c r="AI338" s="80"/>
      <c r="AJ338" s="80"/>
      <c r="AK338" s="96"/>
      <c r="AL338" s="80"/>
      <c r="AM338" s="80"/>
      <c r="AN338" s="81"/>
      <c r="AO338" s="81"/>
      <c r="AP338" s="80"/>
      <c r="AQ338" s="80"/>
      <c r="AR338" s="80"/>
      <c r="AS338" s="82">
        <f t="shared" si="10"/>
        <v>0</v>
      </c>
      <c r="AT338" s="80"/>
      <c r="AU338" s="80"/>
      <c r="AV338" s="80">
        <f>+WPTable[[#This Row],[Total Construction Costs]]-WPTable[[#This Row],[Total State Funding]]-WPTable[[#This Row],[Total District Funding]]-WPTable[[#This Row],[Total Land Acquisition Funding by District or State]]</f>
        <v>0</v>
      </c>
      <c r="AW338" s="80"/>
      <c r="AX338" s="80">
        <f>+WPTable[[#This Row],[Total Construction Costs]]</f>
        <v>0</v>
      </c>
      <c r="AY338" s="73"/>
      <c r="AZ338" s="73"/>
    </row>
    <row r="339" spans="1:52" x14ac:dyDescent="0.3">
      <c r="A339" s="84"/>
      <c r="B339" s="74"/>
      <c r="C339" s="85"/>
      <c r="D339" s="73"/>
      <c r="E339" s="74"/>
      <c r="F339" s="73"/>
      <c r="G339" s="73"/>
      <c r="H339" s="73"/>
      <c r="I339" s="75"/>
      <c r="J339" s="75"/>
      <c r="K339" s="73"/>
      <c r="L339" s="73"/>
      <c r="M339" s="112"/>
      <c r="N339" s="112"/>
      <c r="O339" s="73"/>
      <c r="P339" s="77"/>
      <c r="Q339" s="77"/>
      <c r="R339" s="73"/>
      <c r="S339" s="73"/>
      <c r="T339" s="78"/>
      <c r="U339" s="73"/>
      <c r="V339" s="73"/>
      <c r="W339" s="73"/>
      <c r="X339" s="79"/>
      <c r="Y339" s="79"/>
      <c r="Z339" s="79"/>
      <c r="AA339" s="79"/>
      <c r="AB339" s="79"/>
      <c r="AC339" s="79"/>
      <c r="AD339" s="74"/>
      <c r="AE339" s="80"/>
      <c r="AF339" s="80"/>
      <c r="AG339" s="80"/>
      <c r="AH339" s="80"/>
      <c r="AI339" s="80"/>
      <c r="AJ339" s="80"/>
      <c r="AK339" s="96"/>
      <c r="AL339" s="80"/>
      <c r="AM339" s="80"/>
      <c r="AN339" s="81"/>
      <c r="AO339" s="81"/>
      <c r="AP339" s="80"/>
      <c r="AQ339" s="80"/>
      <c r="AR339" s="80"/>
      <c r="AS339" s="82">
        <f t="shared" si="10"/>
        <v>0</v>
      </c>
      <c r="AT339" s="80"/>
      <c r="AU339" s="80"/>
      <c r="AV339" s="80">
        <f>+WPTable[[#This Row],[Total Construction Costs]]-WPTable[[#This Row],[Total State Funding]]-WPTable[[#This Row],[Total District Funding]]-WPTable[[#This Row],[Total Land Acquisition Funding by District or State]]</f>
        <v>0</v>
      </c>
      <c r="AW339" s="80"/>
      <c r="AX339" s="80">
        <f>+WPTable[[#This Row],[Total Construction Costs]]</f>
        <v>0</v>
      </c>
      <c r="AY339" s="73"/>
      <c r="AZ339" s="73"/>
    </row>
    <row r="340" spans="1:52" x14ac:dyDescent="0.3">
      <c r="A340" s="84"/>
      <c r="B340" s="74"/>
      <c r="C340" s="85"/>
      <c r="D340" s="73"/>
      <c r="E340" s="74"/>
      <c r="F340" s="73"/>
      <c r="G340" s="73"/>
      <c r="H340" s="73"/>
      <c r="I340" s="75"/>
      <c r="J340" s="75"/>
      <c r="K340" s="73"/>
      <c r="L340" s="73"/>
      <c r="M340" s="112"/>
      <c r="N340" s="112"/>
      <c r="O340" s="73"/>
      <c r="P340" s="77"/>
      <c r="Q340" s="77"/>
      <c r="R340" s="73"/>
      <c r="S340" s="73"/>
      <c r="T340" s="78"/>
      <c r="U340" s="73"/>
      <c r="V340" s="73"/>
      <c r="W340" s="73"/>
      <c r="X340" s="79"/>
      <c r="Y340" s="79"/>
      <c r="Z340" s="79"/>
      <c r="AA340" s="79"/>
      <c r="AB340" s="79"/>
      <c r="AC340" s="79"/>
      <c r="AD340" s="74"/>
      <c r="AE340" s="80"/>
      <c r="AF340" s="80"/>
      <c r="AG340" s="80"/>
      <c r="AH340" s="80"/>
      <c r="AI340" s="80"/>
      <c r="AJ340" s="80"/>
      <c r="AK340" s="96"/>
      <c r="AL340" s="80"/>
      <c r="AM340" s="80"/>
      <c r="AN340" s="81"/>
      <c r="AO340" s="81"/>
      <c r="AP340" s="80"/>
      <c r="AQ340" s="80"/>
      <c r="AR340" s="80"/>
      <c r="AS340" s="82">
        <f t="shared" si="10"/>
        <v>0</v>
      </c>
      <c r="AT340" s="80"/>
      <c r="AU340" s="80"/>
      <c r="AV340" s="80">
        <f>+WPTable[[#This Row],[Total Construction Costs]]-WPTable[[#This Row],[Total State Funding]]-WPTable[[#This Row],[Total District Funding]]-WPTable[[#This Row],[Total Land Acquisition Funding by District or State]]</f>
        <v>0</v>
      </c>
      <c r="AW340" s="80"/>
      <c r="AX340" s="80">
        <f>+WPTable[[#This Row],[Total Construction Costs]]</f>
        <v>0</v>
      </c>
      <c r="AY340" s="73"/>
      <c r="AZ340" s="73"/>
    </row>
    <row r="341" spans="1:52" x14ac:dyDescent="0.3">
      <c r="A341" s="84"/>
      <c r="B341" s="74"/>
      <c r="C341" s="85"/>
      <c r="D341" s="73"/>
      <c r="E341" s="74"/>
      <c r="F341" s="73"/>
      <c r="G341" s="73"/>
      <c r="H341" s="73"/>
      <c r="I341" s="75"/>
      <c r="J341" s="75"/>
      <c r="K341" s="73"/>
      <c r="L341" s="73"/>
      <c r="M341" s="112"/>
      <c r="N341" s="112"/>
      <c r="O341" s="73"/>
      <c r="P341" s="77"/>
      <c r="Q341" s="77"/>
      <c r="R341" s="73"/>
      <c r="S341" s="73"/>
      <c r="T341" s="78"/>
      <c r="U341" s="73"/>
      <c r="V341" s="73"/>
      <c r="W341" s="73"/>
      <c r="X341" s="79"/>
      <c r="Y341" s="79"/>
      <c r="Z341" s="79"/>
      <c r="AA341" s="79"/>
      <c r="AB341" s="79"/>
      <c r="AC341" s="79"/>
      <c r="AD341" s="74"/>
      <c r="AE341" s="80"/>
      <c r="AF341" s="80"/>
      <c r="AG341" s="80"/>
      <c r="AH341" s="80"/>
      <c r="AI341" s="80"/>
      <c r="AJ341" s="80"/>
      <c r="AK341" s="96"/>
      <c r="AL341" s="80"/>
      <c r="AM341" s="80"/>
      <c r="AN341" s="81"/>
      <c r="AO341" s="81"/>
      <c r="AP341" s="80"/>
      <c r="AQ341" s="80"/>
      <c r="AR341" s="80"/>
      <c r="AS341" s="82">
        <f t="shared" si="10"/>
        <v>0</v>
      </c>
      <c r="AT341" s="80"/>
      <c r="AU341" s="80"/>
      <c r="AV341" s="80">
        <f>+WPTable[[#This Row],[Total Construction Costs]]-WPTable[[#This Row],[Total State Funding]]-WPTable[[#This Row],[Total District Funding]]-WPTable[[#This Row],[Total Land Acquisition Funding by District or State]]</f>
        <v>0</v>
      </c>
      <c r="AW341" s="80"/>
      <c r="AX341" s="80">
        <f>+WPTable[[#This Row],[Total Construction Costs]]</f>
        <v>0</v>
      </c>
      <c r="AY341" s="73"/>
      <c r="AZ341" s="73"/>
    </row>
    <row r="342" spans="1:52" x14ac:dyDescent="0.3">
      <c r="A342" s="84"/>
      <c r="B342" s="74"/>
      <c r="C342" s="85"/>
      <c r="D342" s="73"/>
      <c r="E342" s="74"/>
      <c r="F342" s="73"/>
      <c r="G342" s="73"/>
      <c r="H342" s="73"/>
      <c r="I342" s="75"/>
      <c r="J342" s="75"/>
      <c r="K342" s="73"/>
      <c r="L342" s="73"/>
      <c r="M342" s="112"/>
      <c r="N342" s="112"/>
      <c r="O342" s="73"/>
      <c r="P342" s="77"/>
      <c r="Q342" s="77"/>
      <c r="R342" s="73"/>
      <c r="S342" s="73"/>
      <c r="T342" s="78"/>
      <c r="U342" s="73"/>
      <c r="V342" s="73"/>
      <c r="W342" s="73"/>
      <c r="X342" s="79"/>
      <c r="Y342" s="79"/>
      <c r="Z342" s="79"/>
      <c r="AA342" s="79"/>
      <c r="AB342" s="79"/>
      <c r="AC342" s="79"/>
      <c r="AD342" s="74"/>
      <c r="AE342" s="80"/>
      <c r="AF342" s="80"/>
      <c r="AG342" s="80"/>
      <c r="AH342" s="80"/>
      <c r="AI342" s="80"/>
      <c r="AJ342" s="80"/>
      <c r="AK342" s="96"/>
      <c r="AL342" s="80"/>
      <c r="AM342" s="80"/>
      <c r="AN342" s="81"/>
      <c r="AO342" s="81"/>
      <c r="AP342" s="80"/>
      <c r="AQ342" s="80"/>
      <c r="AR342" s="80"/>
      <c r="AS342" s="82">
        <f t="shared" si="10"/>
        <v>0</v>
      </c>
      <c r="AT342" s="80"/>
      <c r="AU342" s="80"/>
      <c r="AV342" s="80">
        <f>+WPTable[[#This Row],[Total Construction Costs]]-WPTable[[#This Row],[Total State Funding]]-WPTable[[#This Row],[Total District Funding]]-WPTable[[#This Row],[Total Land Acquisition Funding by District or State]]</f>
        <v>0</v>
      </c>
      <c r="AW342" s="80"/>
      <c r="AX342" s="80">
        <f>+WPTable[[#This Row],[Total Construction Costs]]</f>
        <v>0</v>
      </c>
      <c r="AY342" s="73"/>
      <c r="AZ342" s="73"/>
    </row>
    <row r="343" spans="1:52" x14ac:dyDescent="0.3">
      <c r="A343" s="84"/>
      <c r="B343" s="74"/>
      <c r="C343" s="85"/>
      <c r="D343" s="73"/>
      <c r="E343" s="74"/>
      <c r="F343" s="73"/>
      <c r="G343" s="73"/>
      <c r="H343" s="73"/>
      <c r="I343" s="75"/>
      <c r="J343" s="75"/>
      <c r="K343" s="73"/>
      <c r="L343" s="73"/>
      <c r="M343" s="112"/>
      <c r="N343" s="112"/>
      <c r="O343" s="73"/>
      <c r="P343" s="77"/>
      <c r="Q343" s="77"/>
      <c r="R343" s="73"/>
      <c r="S343" s="73"/>
      <c r="T343" s="78"/>
      <c r="U343" s="73"/>
      <c r="V343" s="73"/>
      <c r="W343" s="73"/>
      <c r="X343" s="79"/>
      <c r="Y343" s="79"/>
      <c r="Z343" s="79"/>
      <c r="AA343" s="79"/>
      <c r="AB343" s="79"/>
      <c r="AC343" s="79"/>
      <c r="AD343" s="74"/>
      <c r="AE343" s="80"/>
      <c r="AF343" s="80"/>
      <c r="AG343" s="80"/>
      <c r="AH343" s="80"/>
      <c r="AI343" s="80"/>
      <c r="AJ343" s="80"/>
      <c r="AK343" s="96"/>
      <c r="AL343" s="80"/>
      <c r="AM343" s="80"/>
      <c r="AN343" s="81"/>
      <c r="AO343" s="81"/>
      <c r="AP343" s="80"/>
      <c r="AQ343" s="80"/>
      <c r="AR343" s="80"/>
      <c r="AS343" s="82">
        <f t="shared" si="10"/>
        <v>0</v>
      </c>
      <c r="AT343" s="80"/>
      <c r="AU343" s="80"/>
      <c r="AV343" s="80">
        <f>+WPTable[[#This Row],[Total Construction Costs]]-WPTable[[#This Row],[Total State Funding]]-WPTable[[#This Row],[Total District Funding]]-WPTable[[#This Row],[Total Land Acquisition Funding by District or State]]</f>
        <v>0</v>
      </c>
      <c r="AW343" s="80"/>
      <c r="AX343" s="80">
        <f>+WPTable[[#This Row],[Total Construction Costs]]</f>
        <v>0</v>
      </c>
      <c r="AY343" s="73"/>
      <c r="AZ343" s="73"/>
    </row>
    <row r="344" spans="1:52" x14ac:dyDescent="0.3">
      <c r="A344" s="84"/>
      <c r="B344" s="74"/>
      <c r="C344" s="85"/>
      <c r="D344" s="73"/>
      <c r="E344" s="74"/>
      <c r="F344" s="73"/>
      <c r="G344" s="73"/>
      <c r="H344" s="73"/>
      <c r="I344" s="75"/>
      <c r="J344" s="75"/>
      <c r="K344" s="73"/>
      <c r="L344" s="73"/>
      <c r="M344" s="112"/>
      <c r="N344" s="112"/>
      <c r="O344" s="73"/>
      <c r="P344" s="77"/>
      <c r="Q344" s="77"/>
      <c r="R344" s="73"/>
      <c r="S344" s="73"/>
      <c r="T344" s="78"/>
      <c r="U344" s="73"/>
      <c r="V344" s="73"/>
      <c r="W344" s="73"/>
      <c r="X344" s="79"/>
      <c r="Y344" s="79"/>
      <c r="Z344" s="79"/>
      <c r="AA344" s="79"/>
      <c r="AB344" s="79"/>
      <c r="AC344" s="79"/>
      <c r="AD344" s="74"/>
      <c r="AE344" s="80"/>
      <c r="AF344" s="80"/>
      <c r="AG344" s="80"/>
      <c r="AH344" s="80"/>
      <c r="AI344" s="80"/>
      <c r="AJ344" s="80"/>
      <c r="AK344" s="96"/>
      <c r="AL344" s="80"/>
      <c r="AM344" s="80"/>
      <c r="AN344" s="81"/>
      <c r="AO344" s="81"/>
      <c r="AP344" s="80"/>
      <c r="AQ344" s="80"/>
      <c r="AR344" s="80"/>
      <c r="AS344" s="82">
        <f t="shared" si="10"/>
        <v>0</v>
      </c>
      <c r="AT344" s="80"/>
      <c r="AU344" s="80"/>
      <c r="AV344" s="80">
        <f>+WPTable[[#This Row],[Total Construction Costs]]-WPTable[[#This Row],[Total State Funding]]-WPTable[[#This Row],[Total District Funding]]-WPTable[[#This Row],[Total Land Acquisition Funding by District or State]]</f>
        <v>0</v>
      </c>
      <c r="AW344" s="80"/>
      <c r="AX344" s="80">
        <f>+WPTable[[#This Row],[Total Construction Costs]]</f>
        <v>0</v>
      </c>
      <c r="AY344" s="73"/>
      <c r="AZ344" s="73"/>
    </row>
    <row r="345" spans="1:52" x14ac:dyDescent="0.3">
      <c r="A345" s="84"/>
      <c r="B345" s="74"/>
      <c r="C345" s="85"/>
      <c r="D345" s="73"/>
      <c r="E345" s="74"/>
      <c r="F345" s="73"/>
      <c r="G345" s="73"/>
      <c r="H345" s="73"/>
      <c r="I345" s="75"/>
      <c r="J345" s="75"/>
      <c r="K345" s="73"/>
      <c r="L345" s="73"/>
      <c r="M345" s="112"/>
      <c r="N345" s="112"/>
      <c r="O345" s="73"/>
      <c r="P345" s="77"/>
      <c r="Q345" s="77"/>
      <c r="R345" s="73"/>
      <c r="S345" s="73"/>
      <c r="T345" s="78"/>
      <c r="U345" s="73"/>
      <c r="V345" s="73"/>
      <c r="W345" s="73"/>
      <c r="X345" s="79"/>
      <c r="Y345" s="79"/>
      <c r="Z345" s="79"/>
      <c r="AA345" s="79"/>
      <c r="AB345" s="79"/>
      <c r="AC345" s="79"/>
      <c r="AD345" s="74"/>
      <c r="AE345" s="80"/>
      <c r="AF345" s="80"/>
      <c r="AG345" s="80"/>
      <c r="AH345" s="80"/>
      <c r="AI345" s="80"/>
      <c r="AJ345" s="80"/>
      <c r="AK345" s="96"/>
      <c r="AL345" s="80"/>
      <c r="AM345" s="80"/>
      <c r="AN345" s="81"/>
      <c r="AO345" s="81"/>
      <c r="AP345" s="80"/>
      <c r="AQ345" s="80"/>
      <c r="AR345" s="80"/>
      <c r="AS345" s="82">
        <f t="shared" si="10"/>
        <v>0</v>
      </c>
      <c r="AT345" s="80"/>
      <c r="AU345" s="80"/>
      <c r="AV345" s="80">
        <f>+WPTable[[#This Row],[Total Construction Costs]]-WPTable[[#This Row],[Total State Funding]]-WPTable[[#This Row],[Total District Funding]]-WPTable[[#This Row],[Total Land Acquisition Funding by District or State]]</f>
        <v>0</v>
      </c>
      <c r="AW345" s="80"/>
      <c r="AX345" s="80">
        <f>+WPTable[[#This Row],[Total Construction Costs]]</f>
        <v>0</v>
      </c>
      <c r="AY345" s="73"/>
      <c r="AZ345" s="73"/>
    </row>
    <row r="346" spans="1:52" x14ac:dyDescent="0.3">
      <c r="A346" s="84"/>
      <c r="B346" s="74"/>
      <c r="C346" s="85"/>
      <c r="D346" s="73"/>
      <c r="E346" s="74"/>
      <c r="F346" s="73"/>
      <c r="G346" s="73"/>
      <c r="H346" s="73"/>
      <c r="I346" s="75"/>
      <c r="J346" s="75"/>
      <c r="K346" s="73"/>
      <c r="L346" s="73"/>
      <c r="M346" s="112"/>
      <c r="N346" s="112"/>
      <c r="O346" s="73"/>
      <c r="P346" s="77"/>
      <c r="Q346" s="77"/>
      <c r="R346" s="73"/>
      <c r="S346" s="73"/>
      <c r="T346" s="78"/>
      <c r="U346" s="73"/>
      <c r="V346" s="73"/>
      <c r="W346" s="73"/>
      <c r="X346" s="79"/>
      <c r="Y346" s="79"/>
      <c r="Z346" s="79"/>
      <c r="AA346" s="79"/>
      <c r="AB346" s="79"/>
      <c r="AC346" s="79"/>
      <c r="AD346" s="74"/>
      <c r="AE346" s="80"/>
      <c r="AF346" s="80"/>
      <c r="AG346" s="80"/>
      <c r="AH346" s="80"/>
      <c r="AI346" s="80"/>
      <c r="AJ346" s="80"/>
      <c r="AK346" s="96"/>
      <c r="AL346" s="80"/>
      <c r="AM346" s="80"/>
      <c r="AN346" s="81"/>
      <c r="AO346" s="81"/>
      <c r="AP346" s="80"/>
      <c r="AQ346" s="80"/>
      <c r="AR346" s="80"/>
      <c r="AS346" s="82">
        <f t="shared" si="10"/>
        <v>0</v>
      </c>
      <c r="AT346" s="80"/>
      <c r="AU346" s="80"/>
      <c r="AV346" s="80">
        <f>+WPTable[[#This Row],[Total Construction Costs]]-WPTable[[#This Row],[Total State Funding]]-WPTable[[#This Row],[Total District Funding]]-WPTable[[#This Row],[Total Land Acquisition Funding by District or State]]</f>
        <v>0</v>
      </c>
      <c r="AW346" s="80"/>
      <c r="AX346" s="80">
        <f>+WPTable[[#This Row],[Total Construction Costs]]</f>
        <v>0</v>
      </c>
      <c r="AY346" s="73"/>
      <c r="AZ346" s="73"/>
    </row>
    <row r="347" spans="1:52" x14ac:dyDescent="0.3">
      <c r="A347" s="84"/>
      <c r="B347" s="74"/>
      <c r="C347" s="85"/>
      <c r="D347" s="73"/>
      <c r="E347" s="74"/>
      <c r="F347" s="73"/>
      <c r="G347" s="73"/>
      <c r="H347" s="73"/>
      <c r="I347" s="75"/>
      <c r="J347" s="75"/>
      <c r="K347" s="73"/>
      <c r="L347" s="73"/>
      <c r="M347" s="112"/>
      <c r="N347" s="112"/>
      <c r="O347" s="73"/>
      <c r="P347" s="77"/>
      <c r="Q347" s="77"/>
      <c r="R347" s="73"/>
      <c r="S347" s="73"/>
      <c r="T347" s="78"/>
      <c r="U347" s="73"/>
      <c r="V347" s="73"/>
      <c r="W347" s="73"/>
      <c r="X347" s="79"/>
      <c r="Y347" s="79"/>
      <c r="Z347" s="79"/>
      <c r="AA347" s="79"/>
      <c r="AB347" s="79"/>
      <c r="AC347" s="79"/>
      <c r="AD347" s="74"/>
      <c r="AE347" s="80"/>
      <c r="AF347" s="80"/>
      <c r="AG347" s="80"/>
      <c r="AH347" s="80"/>
      <c r="AI347" s="80"/>
      <c r="AJ347" s="80"/>
      <c r="AK347" s="96"/>
      <c r="AL347" s="80"/>
      <c r="AM347" s="80"/>
      <c r="AN347" s="81"/>
      <c r="AO347" s="81"/>
      <c r="AP347" s="80"/>
      <c r="AQ347" s="80"/>
      <c r="AR347" s="80"/>
      <c r="AS347" s="82">
        <f t="shared" si="10"/>
        <v>0</v>
      </c>
      <c r="AT347" s="80"/>
      <c r="AU347" s="80"/>
      <c r="AV347" s="80">
        <f>+WPTable[[#This Row],[Total Construction Costs]]-WPTable[[#This Row],[Total State Funding]]-WPTable[[#This Row],[Total District Funding]]-WPTable[[#This Row],[Total Land Acquisition Funding by District or State]]</f>
        <v>0</v>
      </c>
      <c r="AW347" s="80"/>
      <c r="AX347" s="80">
        <f>+WPTable[[#This Row],[Total Construction Costs]]</f>
        <v>0</v>
      </c>
      <c r="AY347" s="73"/>
      <c r="AZ347" s="73"/>
    </row>
    <row r="348" spans="1:52" x14ac:dyDescent="0.3">
      <c r="A348" s="84"/>
      <c r="B348" s="74"/>
      <c r="C348" s="85"/>
      <c r="D348" s="73"/>
      <c r="E348" s="74"/>
      <c r="F348" s="73"/>
      <c r="G348" s="73"/>
      <c r="H348" s="73"/>
      <c r="I348" s="75"/>
      <c r="J348" s="75"/>
      <c r="K348" s="73"/>
      <c r="L348" s="73"/>
      <c r="M348" s="112"/>
      <c r="N348" s="112"/>
      <c r="O348" s="73"/>
      <c r="P348" s="77"/>
      <c r="Q348" s="77"/>
      <c r="R348" s="73"/>
      <c r="S348" s="73"/>
      <c r="T348" s="78"/>
      <c r="U348" s="73"/>
      <c r="V348" s="73"/>
      <c r="W348" s="73"/>
      <c r="X348" s="79"/>
      <c r="Y348" s="79"/>
      <c r="Z348" s="79"/>
      <c r="AA348" s="79"/>
      <c r="AB348" s="79"/>
      <c r="AC348" s="79"/>
      <c r="AD348" s="74"/>
      <c r="AE348" s="80"/>
      <c r="AF348" s="80"/>
      <c r="AG348" s="80"/>
      <c r="AH348" s="80"/>
      <c r="AI348" s="80"/>
      <c r="AJ348" s="80"/>
      <c r="AK348" s="96"/>
      <c r="AL348" s="80"/>
      <c r="AM348" s="80"/>
      <c r="AN348" s="81"/>
      <c r="AO348" s="81"/>
      <c r="AP348" s="80"/>
      <c r="AQ348" s="80"/>
      <c r="AR348" s="80"/>
      <c r="AS348" s="82">
        <f t="shared" si="10"/>
        <v>0</v>
      </c>
      <c r="AT348" s="80"/>
      <c r="AU348" s="80"/>
      <c r="AV348" s="80">
        <f>+WPTable[[#This Row],[Total Construction Costs]]-WPTable[[#This Row],[Total State Funding]]-WPTable[[#This Row],[Total District Funding]]-WPTable[[#This Row],[Total Land Acquisition Funding by District or State]]</f>
        <v>0</v>
      </c>
      <c r="AW348" s="80"/>
      <c r="AX348" s="80">
        <f>+WPTable[[#This Row],[Total Construction Costs]]</f>
        <v>0</v>
      </c>
      <c r="AY348" s="73"/>
      <c r="AZ348" s="73"/>
    </row>
    <row r="349" spans="1:52" x14ac:dyDescent="0.3">
      <c r="A349" s="84"/>
      <c r="B349" s="74"/>
      <c r="C349" s="85"/>
      <c r="D349" s="73"/>
      <c r="E349" s="74"/>
      <c r="F349" s="73"/>
      <c r="G349" s="73"/>
      <c r="H349" s="73"/>
      <c r="I349" s="75"/>
      <c r="J349" s="75"/>
      <c r="K349" s="73"/>
      <c r="L349" s="73"/>
      <c r="M349" s="112"/>
      <c r="N349" s="112"/>
      <c r="O349" s="73"/>
      <c r="P349" s="77"/>
      <c r="Q349" s="77"/>
      <c r="R349" s="73"/>
      <c r="S349" s="73"/>
      <c r="T349" s="78"/>
      <c r="U349" s="73"/>
      <c r="V349" s="73"/>
      <c r="W349" s="73"/>
      <c r="X349" s="79"/>
      <c r="Y349" s="79"/>
      <c r="Z349" s="79"/>
      <c r="AA349" s="79"/>
      <c r="AB349" s="79"/>
      <c r="AC349" s="79"/>
      <c r="AD349" s="74"/>
      <c r="AE349" s="80"/>
      <c r="AF349" s="80"/>
      <c r="AG349" s="80"/>
      <c r="AH349" s="80"/>
      <c r="AI349" s="80"/>
      <c r="AJ349" s="80"/>
      <c r="AK349" s="96"/>
      <c r="AL349" s="80"/>
      <c r="AM349" s="80"/>
      <c r="AN349" s="81"/>
      <c r="AO349" s="81"/>
      <c r="AP349" s="80"/>
      <c r="AQ349" s="80"/>
      <c r="AR349" s="80"/>
      <c r="AS349" s="82">
        <f t="shared" si="10"/>
        <v>0</v>
      </c>
      <c r="AT349" s="80"/>
      <c r="AU349" s="80"/>
      <c r="AV349" s="80">
        <f>+WPTable[[#This Row],[Total Construction Costs]]-WPTable[[#This Row],[Total State Funding]]-WPTable[[#This Row],[Total District Funding]]-WPTable[[#This Row],[Total Land Acquisition Funding by District or State]]</f>
        <v>0</v>
      </c>
      <c r="AW349" s="80"/>
      <c r="AX349" s="80">
        <f>+WPTable[[#This Row],[Total Construction Costs]]</f>
        <v>0</v>
      </c>
      <c r="AY349" s="73"/>
      <c r="AZ349" s="73"/>
    </row>
    <row r="350" spans="1:52" x14ac:dyDescent="0.3">
      <c r="A350" s="84"/>
      <c r="B350" s="74"/>
      <c r="C350" s="85"/>
      <c r="D350" s="73"/>
      <c r="E350" s="74"/>
      <c r="F350" s="73"/>
      <c r="G350" s="73"/>
      <c r="H350" s="73"/>
      <c r="I350" s="75"/>
      <c r="J350" s="75"/>
      <c r="K350" s="73"/>
      <c r="L350" s="73"/>
      <c r="M350" s="112"/>
      <c r="N350" s="112"/>
      <c r="O350" s="73"/>
      <c r="P350" s="77"/>
      <c r="Q350" s="77"/>
      <c r="R350" s="73"/>
      <c r="S350" s="73"/>
      <c r="T350" s="78"/>
      <c r="U350" s="73"/>
      <c r="V350" s="73"/>
      <c r="W350" s="73"/>
      <c r="X350" s="79"/>
      <c r="Y350" s="79"/>
      <c r="Z350" s="79"/>
      <c r="AA350" s="79"/>
      <c r="AB350" s="79"/>
      <c r="AC350" s="79"/>
      <c r="AD350" s="74"/>
      <c r="AE350" s="80"/>
      <c r="AF350" s="80"/>
      <c r="AG350" s="80"/>
      <c r="AH350" s="80"/>
      <c r="AI350" s="80"/>
      <c r="AJ350" s="80"/>
      <c r="AK350" s="96"/>
      <c r="AL350" s="80"/>
      <c r="AM350" s="80"/>
      <c r="AN350" s="81"/>
      <c r="AO350" s="81"/>
      <c r="AP350" s="80"/>
      <c r="AQ350" s="80"/>
      <c r="AR350" s="80"/>
      <c r="AS350" s="82">
        <f t="shared" si="10"/>
        <v>0</v>
      </c>
      <c r="AT350" s="80"/>
      <c r="AU350" s="80"/>
      <c r="AV350" s="80">
        <f>+WPTable[[#This Row],[Total Construction Costs]]-WPTable[[#This Row],[Total State Funding]]-WPTable[[#This Row],[Total District Funding]]-WPTable[[#This Row],[Total Land Acquisition Funding by District or State]]</f>
        <v>0</v>
      </c>
      <c r="AW350" s="80"/>
      <c r="AX350" s="80">
        <f>+WPTable[[#This Row],[Total Construction Costs]]</f>
        <v>0</v>
      </c>
      <c r="AY350" s="73"/>
      <c r="AZ350" s="73"/>
    </row>
    <row r="351" spans="1:52" x14ac:dyDescent="0.3">
      <c r="A351" s="84"/>
      <c r="B351" s="74"/>
      <c r="C351" s="85"/>
      <c r="D351" s="73"/>
      <c r="E351" s="74"/>
      <c r="F351" s="73"/>
      <c r="G351" s="73"/>
      <c r="H351" s="73"/>
      <c r="I351" s="75"/>
      <c r="J351" s="75"/>
      <c r="K351" s="73"/>
      <c r="L351" s="73"/>
      <c r="M351" s="112"/>
      <c r="N351" s="112"/>
      <c r="O351" s="73"/>
      <c r="P351" s="77"/>
      <c r="Q351" s="77"/>
      <c r="R351" s="73"/>
      <c r="S351" s="73"/>
      <c r="T351" s="78"/>
      <c r="U351" s="73"/>
      <c r="V351" s="73"/>
      <c r="W351" s="73"/>
      <c r="X351" s="79"/>
      <c r="Y351" s="79"/>
      <c r="Z351" s="79"/>
      <c r="AA351" s="79"/>
      <c r="AB351" s="79"/>
      <c r="AC351" s="79"/>
      <c r="AD351" s="74"/>
      <c r="AE351" s="80"/>
      <c r="AF351" s="80"/>
      <c r="AG351" s="80"/>
      <c r="AH351" s="80"/>
      <c r="AI351" s="80"/>
      <c r="AJ351" s="80"/>
      <c r="AK351" s="96"/>
      <c r="AL351" s="80"/>
      <c r="AM351" s="80"/>
      <c r="AN351" s="81"/>
      <c r="AO351" s="81"/>
      <c r="AP351" s="80"/>
      <c r="AQ351" s="80"/>
      <c r="AR351" s="80"/>
      <c r="AS351" s="82">
        <f t="shared" si="10"/>
        <v>0</v>
      </c>
      <c r="AT351" s="80"/>
      <c r="AU351" s="80"/>
      <c r="AV351" s="80">
        <f>+WPTable[[#This Row],[Total Construction Costs]]-WPTable[[#This Row],[Total State Funding]]-WPTable[[#This Row],[Total District Funding]]-WPTable[[#This Row],[Total Land Acquisition Funding by District or State]]</f>
        <v>0</v>
      </c>
      <c r="AW351" s="80"/>
      <c r="AX351" s="80">
        <f>+WPTable[[#This Row],[Total Construction Costs]]</f>
        <v>0</v>
      </c>
      <c r="AY351" s="73"/>
      <c r="AZ351" s="73"/>
    </row>
    <row r="352" spans="1:52" x14ac:dyDescent="0.3">
      <c r="A352" s="84"/>
      <c r="B352" s="74"/>
      <c r="C352" s="85"/>
      <c r="D352" s="73"/>
      <c r="E352" s="74"/>
      <c r="F352" s="73"/>
      <c r="G352" s="73"/>
      <c r="H352" s="73"/>
      <c r="I352" s="75"/>
      <c r="J352" s="75"/>
      <c r="K352" s="73"/>
      <c r="L352" s="73"/>
      <c r="M352" s="112"/>
      <c r="N352" s="112"/>
      <c r="O352" s="73"/>
      <c r="P352" s="77"/>
      <c r="Q352" s="77"/>
      <c r="R352" s="73"/>
      <c r="S352" s="73"/>
      <c r="T352" s="78"/>
      <c r="U352" s="73"/>
      <c r="V352" s="73"/>
      <c r="W352" s="73"/>
      <c r="X352" s="79"/>
      <c r="Y352" s="79"/>
      <c r="Z352" s="79"/>
      <c r="AA352" s="79"/>
      <c r="AB352" s="79"/>
      <c r="AC352" s="79"/>
      <c r="AD352" s="74"/>
      <c r="AE352" s="80"/>
      <c r="AF352" s="80"/>
      <c r="AG352" s="80"/>
      <c r="AH352" s="80"/>
      <c r="AI352" s="80"/>
      <c r="AJ352" s="80"/>
      <c r="AK352" s="96"/>
      <c r="AL352" s="80"/>
      <c r="AM352" s="80"/>
      <c r="AN352" s="81"/>
      <c r="AO352" s="81"/>
      <c r="AP352" s="80"/>
      <c r="AQ352" s="80"/>
      <c r="AR352" s="80"/>
      <c r="AS352" s="82">
        <f t="shared" si="10"/>
        <v>0</v>
      </c>
      <c r="AT352" s="80"/>
      <c r="AU352" s="80"/>
      <c r="AV352" s="80">
        <f>+WPTable[[#This Row],[Total Construction Costs]]-WPTable[[#This Row],[Total State Funding]]-WPTable[[#This Row],[Total District Funding]]-WPTable[[#This Row],[Total Land Acquisition Funding by District or State]]</f>
        <v>0</v>
      </c>
      <c r="AW352" s="80"/>
      <c r="AX352" s="80">
        <f>+WPTable[[#This Row],[Total Construction Costs]]</f>
        <v>0</v>
      </c>
      <c r="AY352" s="73"/>
      <c r="AZ352" s="73"/>
    </row>
    <row r="353" spans="1:52" x14ac:dyDescent="0.3">
      <c r="A353" s="84"/>
      <c r="B353" s="74"/>
      <c r="C353" s="85"/>
      <c r="D353" s="73"/>
      <c r="E353" s="74"/>
      <c r="F353" s="73"/>
      <c r="G353" s="73"/>
      <c r="H353" s="73"/>
      <c r="I353" s="75"/>
      <c r="J353" s="75"/>
      <c r="K353" s="73"/>
      <c r="L353" s="73"/>
      <c r="M353" s="112"/>
      <c r="N353" s="112"/>
      <c r="O353" s="73"/>
      <c r="P353" s="77"/>
      <c r="Q353" s="77"/>
      <c r="R353" s="73"/>
      <c r="S353" s="73"/>
      <c r="T353" s="78"/>
      <c r="U353" s="73"/>
      <c r="V353" s="73"/>
      <c r="W353" s="73"/>
      <c r="X353" s="79"/>
      <c r="Y353" s="79"/>
      <c r="Z353" s="79"/>
      <c r="AA353" s="79"/>
      <c r="AB353" s="79"/>
      <c r="AC353" s="79"/>
      <c r="AD353" s="74"/>
      <c r="AE353" s="80"/>
      <c r="AF353" s="80"/>
      <c r="AG353" s="80"/>
      <c r="AH353" s="80"/>
      <c r="AI353" s="80"/>
      <c r="AJ353" s="80"/>
      <c r="AK353" s="96"/>
      <c r="AL353" s="80"/>
      <c r="AM353" s="80"/>
      <c r="AN353" s="81"/>
      <c r="AO353" s="81"/>
      <c r="AP353" s="80"/>
      <c r="AQ353" s="80"/>
      <c r="AR353" s="80"/>
      <c r="AS353" s="82">
        <f t="shared" si="10"/>
        <v>0</v>
      </c>
      <c r="AT353" s="80"/>
      <c r="AU353" s="80"/>
      <c r="AV353" s="80">
        <f>+WPTable[[#This Row],[Total Construction Costs]]-WPTable[[#This Row],[Total State Funding]]-WPTable[[#This Row],[Total District Funding]]-WPTable[[#This Row],[Total Land Acquisition Funding by District or State]]</f>
        <v>0</v>
      </c>
      <c r="AW353" s="80"/>
      <c r="AX353" s="80">
        <f>+WPTable[[#This Row],[Total Construction Costs]]</f>
        <v>0</v>
      </c>
      <c r="AY353" s="73"/>
      <c r="AZ353" s="73"/>
    </row>
    <row r="354" spans="1:52" x14ac:dyDescent="0.3">
      <c r="A354" s="84"/>
      <c r="B354" s="74"/>
      <c r="C354" s="85"/>
      <c r="D354" s="73"/>
      <c r="E354" s="74"/>
      <c r="F354" s="73"/>
      <c r="G354" s="73"/>
      <c r="H354" s="73"/>
      <c r="I354" s="75"/>
      <c r="J354" s="75"/>
      <c r="K354" s="73"/>
      <c r="L354" s="73"/>
      <c r="M354" s="112"/>
      <c r="N354" s="112"/>
      <c r="O354" s="73"/>
      <c r="P354" s="77"/>
      <c r="Q354" s="77"/>
      <c r="R354" s="73"/>
      <c r="S354" s="73"/>
      <c r="T354" s="78"/>
      <c r="U354" s="73"/>
      <c r="V354" s="73"/>
      <c r="W354" s="73"/>
      <c r="X354" s="79"/>
      <c r="Y354" s="79"/>
      <c r="Z354" s="79"/>
      <c r="AA354" s="79"/>
      <c r="AB354" s="79"/>
      <c r="AC354" s="79"/>
      <c r="AD354" s="74"/>
      <c r="AE354" s="80"/>
      <c r="AF354" s="80"/>
      <c r="AG354" s="80"/>
      <c r="AH354" s="80"/>
      <c r="AI354" s="80"/>
      <c r="AJ354" s="80"/>
      <c r="AK354" s="96"/>
      <c r="AL354" s="80"/>
      <c r="AM354" s="80"/>
      <c r="AN354" s="81"/>
      <c r="AO354" s="81"/>
      <c r="AP354" s="80"/>
      <c r="AQ354" s="80"/>
      <c r="AR354" s="80"/>
      <c r="AS354" s="82">
        <f t="shared" si="10"/>
        <v>0</v>
      </c>
      <c r="AT354" s="80"/>
      <c r="AU354" s="80"/>
      <c r="AV354" s="80">
        <f>+WPTable[[#This Row],[Total Construction Costs]]-WPTable[[#This Row],[Total State Funding]]-WPTable[[#This Row],[Total District Funding]]-WPTable[[#This Row],[Total Land Acquisition Funding by District or State]]</f>
        <v>0</v>
      </c>
      <c r="AW354" s="80"/>
      <c r="AX354" s="80">
        <f>+WPTable[[#This Row],[Total Construction Costs]]</f>
        <v>0</v>
      </c>
      <c r="AY354" s="73"/>
      <c r="AZ354" s="73"/>
    </row>
    <row r="355" spans="1:52" x14ac:dyDescent="0.3">
      <c r="A355" s="84"/>
      <c r="B355" s="74"/>
      <c r="C355" s="85"/>
      <c r="D355" s="73"/>
      <c r="E355" s="74"/>
      <c r="F355" s="73"/>
      <c r="G355" s="73"/>
      <c r="H355" s="73"/>
      <c r="I355" s="75"/>
      <c r="J355" s="75"/>
      <c r="K355" s="73"/>
      <c r="L355" s="73"/>
      <c r="M355" s="112"/>
      <c r="N355" s="112"/>
      <c r="O355" s="73"/>
      <c r="P355" s="77"/>
      <c r="Q355" s="77"/>
      <c r="R355" s="73"/>
      <c r="S355" s="73"/>
      <c r="T355" s="78"/>
      <c r="U355" s="73"/>
      <c r="V355" s="73"/>
      <c r="W355" s="73"/>
      <c r="X355" s="79"/>
      <c r="Y355" s="79"/>
      <c r="Z355" s="79"/>
      <c r="AA355" s="79"/>
      <c r="AB355" s="79"/>
      <c r="AC355" s="79"/>
      <c r="AD355" s="74"/>
      <c r="AE355" s="80"/>
      <c r="AF355" s="80"/>
      <c r="AG355" s="80"/>
      <c r="AH355" s="80"/>
      <c r="AI355" s="80"/>
      <c r="AJ355" s="80"/>
      <c r="AK355" s="96"/>
      <c r="AL355" s="80"/>
      <c r="AM355" s="80"/>
      <c r="AN355" s="81"/>
      <c r="AO355" s="81"/>
      <c r="AP355" s="80"/>
      <c r="AQ355" s="80"/>
      <c r="AR355" s="80"/>
      <c r="AS355" s="82">
        <f t="shared" si="10"/>
        <v>0</v>
      </c>
      <c r="AT355" s="80"/>
      <c r="AU355" s="80"/>
      <c r="AV355" s="80">
        <f>+WPTable[[#This Row],[Total Construction Costs]]-WPTable[[#This Row],[Total State Funding]]-WPTable[[#This Row],[Total District Funding]]-WPTable[[#This Row],[Total Land Acquisition Funding by District or State]]</f>
        <v>0</v>
      </c>
      <c r="AW355" s="80"/>
      <c r="AX355" s="80">
        <f>+WPTable[[#This Row],[Total Construction Costs]]</f>
        <v>0</v>
      </c>
      <c r="AY355" s="73"/>
      <c r="AZ355" s="73"/>
    </row>
    <row r="356" spans="1:52" x14ac:dyDescent="0.3">
      <c r="A356" s="84"/>
      <c r="B356" s="74"/>
      <c r="C356" s="85"/>
      <c r="D356" s="73"/>
      <c r="E356" s="74"/>
      <c r="F356" s="73"/>
      <c r="G356" s="73"/>
      <c r="H356" s="73"/>
      <c r="I356" s="75"/>
      <c r="J356" s="75"/>
      <c r="K356" s="73"/>
      <c r="L356" s="73"/>
      <c r="M356" s="112"/>
      <c r="N356" s="112"/>
      <c r="O356" s="73"/>
      <c r="P356" s="77"/>
      <c r="Q356" s="77"/>
      <c r="R356" s="73"/>
      <c r="S356" s="73"/>
      <c r="T356" s="78"/>
      <c r="U356" s="73"/>
      <c r="V356" s="73"/>
      <c r="W356" s="73"/>
      <c r="X356" s="79"/>
      <c r="Y356" s="79"/>
      <c r="Z356" s="79"/>
      <c r="AA356" s="79"/>
      <c r="AB356" s="79"/>
      <c r="AC356" s="79"/>
      <c r="AD356" s="74"/>
      <c r="AE356" s="80"/>
      <c r="AF356" s="80"/>
      <c r="AG356" s="80"/>
      <c r="AH356" s="80"/>
      <c r="AI356" s="80"/>
      <c r="AJ356" s="80"/>
      <c r="AK356" s="96"/>
      <c r="AL356" s="80"/>
      <c r="AM356" s="80"/>
      <c r="AN356" s="81"/>
      <c r="AO356" s="81"/>
      <c r="AP356" s="80"/>
      <c r="AQ356" s="80"/>
      <c r="AR356" s="80"/>
      <c r="AS356" s="82">
        <f t="shared" si="10"/>
        <v>0</v>
      </c>
      <c r="AT356" s="80"/>
      <c r="AU356" s="80"/>
      <c r="AV356" s="80">
        <f>+WPTable[[#This Row],[Total Construction Costs]]-WPTable[[#This Row],[Total State Funding]]-WPTable[[#This Row],[Total District Funding]]-WPTable[[#This Row],[Total Land Acquisition Funding by District or State]]</f>
        <v>0</v>
      </c>
      <c r="AW356" s="80"/>
      <c r="AX356" s="80">
        <f>+WPTable[[#This Row],[Total Construction Costs]]</f>
        <v>0</v>
      </c>
      <c r="AY356" s="73"/>
      <c r="AZ356" s="73"/>
    </row>
    <row r="357" spans="1:52" x14ac:dyDescent="0.3">
      <c r="A357" s="84"/>
      <c r="B357" s="74"/>
      <c r="C357" s="85"/>
      <c r="D357" s="73"/>
      <c r="E357" s="74"/>
      <c r="F357" s="73"/>
      <c r="G357" s="73"/>
      <c r="H357" s="73"/>
      <c r="I357" s="75"/>
      <c r="J357" s="75"/>
      <c r="K357" s="73"/>
      <c r="L357" s="73"/>
      <c r="M357" s="112"/>
      <c r="N357" s="112"/>
      <c r="O357" s="73"/>
      <c r="P357" s="77"/>
      <c r="Q357" s="77"/>
      <c r="R357" s="73"/>
      <c r="S357" s="73"/>
      <c r="T357" s="78"/>
      <c r="U357" s="73"/>
      <c r="V357" s="73"/>
      <c r="W357" s="73"/>
      <c r="X357" s="79"/>
      <c r="Y357" s="79"/>
      <c r="Z357" s="79"/>
      <c r="AA357" s="79"/>
      <c r="AB357" s="79"/>
      <c r="AC357" s="79"/>
      <c r="AD357" s="74"/>
      <c r="AE357" s="80"/>
      <c r="AF357" s="80"/>
      <c r="AG357" s="80"/>
      <c r="AH357" s="80"/>
      <c r="AI357" s="80"/>
      <c r="AJ357" s="80"/>
      <c r="AK357" s="96"/>
      <c r="AL357" s="80"/>
      <c r="AM357" s="80"/>
      <c r="AN357" s="81"/>
      <c r="AO357" s="81"/>
      <c r="AP357" s="80"/>
      <c r="AQ357" s="80"/>
      <c r="AR357" s="80"/>
      <c r="AS357" s="82">
        <f t="shared" si="10"/>
        <v>0</v>
      </c>
      <c r="AT357" s="80"/>
      <c r="AU357" s="80"/>
      <c r="AV357" s="80">
        <f>+WPTable[[#This Row],[Total Construction Costs]]-WPTable[[#This Row],[Total State Funding]]-WPTable[[#This Row],[Total District Funding]]-WPTable[[#This Row],[Total Land Acquisition Funding by District or State]]</f>
        <v>0</v>
      </c>
      <c r="AW357" s="80"/>
      <c r="AX357" s="80">
        <f>+WPTable[[#This Row],[Total Construction Costs]]</f>
        <v>0</v>
      </c>
      <c r="AY357" s="73"/>
      <c r="AZ357" s="73"/>
    </row>
    <row r="358" spans="1:52" x14ac:dyDescent="0.3">
      <c r="A358" s="84"/>
      <c r="B358" s="74"/>
      <c r="C358" s="85"/>
      <c r="D358" s="73"/>
      <c r="E358" s="74"/>
      <c r="F358" s="73"/>
      <c r="G358" s="73"/>
      <c r="H358" s="73"/>
      <c r="I358" s="75"/>
      <c r="J358" s="75"/>
      <c r="K358" s="73"/>
      <c r="L358" s="73"/>
      <c r="M358" s="112"/>
      <c r="N358" s="112"/>
      <c r="O358" s="73"/>
      <c r="P358" s="77"/>
      <c r="Q358" s="77"/>
      <c r="R358" s="73"/>
      <c r="S358" s="73"/>
      <c r="T358" s="78"/>
      <c r="U358" s="73"/>
      <c r="V358" s="73"/>
      <c r="W358" s="73"/>
      <c r="X358" s="79"/>
      <c r="Y358" s="79"/>
      <c r="Z358" s="79"/>
      <c r="AA358" s="79"/>
      <c r="AB358" s="79"/>
      <c r="AC358" s="79"/>
      <c r="AD358" s="74"/>
      <c r="AE358" s="80"/>
      <c r="AF358" s="80"/>
      <c r="AG358" s="80"/>
      <c r="AH358" s="80"/>
      <c r="AI358" s="80"/>
      <c r="AJ358" s="80"/>
      <c r="AK358" s="96"/>
      <c r="AL358" s="80"/>
      <c r="AM358" s="80"/>
      <c r="AN358" s="81"/>
      <c r="AO358" s="81"/>
      <c r="AP358" s="80"/>
      <c r="AQ358" s="80"/>
      <c r="AR358" s="80"/>
      <c r="AS358" s="82">
        <f t="shared" si="10"/>
        <v>0</v>
      </c>
      <c r="AT358" s="80"/>
      <c r="AU358" s="80"/>
      <c r="AV358" s="80">
        <f>+WPTable[[#This Row],[Total Construction Costs]]-WPTable[[#This Row],[Total State Funding]]-WPTable[[#This Row],[Total District Funding]]-WPTable[[#This Row],[Total Land Acquisition Funding by District or State]]</f>
        <v>0</v>
      </c>
      <c r="AW358" s="80"/>
      <c r="AX358" s="80">
        <f>+WPTable[[#This Row],[Total Construction Costs]]</f>
        <v>0</v>
      </c>
      <c r="AY358" s="73"/>
      <c r="AZ358" s="73"/>
    </row>
    <row r="359" spans="1:52" x14ac:dyDescent="0.3">
      <c r="A359" s="84"/>
      <c r="B359" s="74"/>
      <c r="C359" s="85"/>
      <c r="D359" s="73"/>
      <c r="E359" s="74"/>
      <c r="F359" s="73"/>
      <c r="G359" s="73"/>
      <c r="H359" s="73"/>
      <c r="I359" s="75"/>
      <c r="J359" s="75"/>
      <c r="K359" s="73"/>
      <c r="L359" s="73"/>
      <c r="M359" s="112"/>
      <c r="N359" s="112"/>
      <c r="O359" s="73"/>
      <c r="P359" s="77"/>
      <c r="Q359" s="77"/>
      <c r="R359" s="73"/>
      <c r="S359" s="73"/>
      <c r="T359" s="78"/>
      <c r="U359" s="73"/>
      <c r="V359" s="73"/>
      <c r="W359" s="73"/>
      <c r="X359" s="79"/>
      <c r="Y359" s="79"/>
      <c r="Z359" s="79"/>
      <c r="AA359" s="79"/>
      <c r="AB359" s="79"/>
      <c r="AC359" s="79"/>
      <c r="AD359" s="74"/>
      <c r="AE359" s="80"/>
      <c r="AF359" s="80"/>
      <c r="AG359" s="80"/>
      <c r="AH359" s="80"/>
      <c r="AI359" s="80"/>
      <c r="AJ359" s="80"/>
      <c r="AK359" s="96"/>
      <c r="AL359" s="80"/>
      <c r="AM359" s="80"/>
      <c r="AN359" s="81"/>
      <c r="AO359" s="81"/>
      <c r="AP359" s="80"/>
      <c r="AQ359" s="80"/>
      <c r="AR359" s="80"/>
      <c r="AS359" s="82">
        <f t="shared" si="10"/>
        <v>0</v>
      </c>
      <c r="AT359" s="80"/>
      <c r="AU359" s="80"/>
      <c r="AV359" s="80">
        <f>+WPTable[[#This Row],[Total Construction Costs]]-WPTable[[#This Row],[Total State Funding]]-WPTable[[#This Row],[Total District Funding]]-WPTable[[#This Row],[Total Land Acquisition Funding by District or State]]</f>
        <v>0</v>
      </c>
      <c r="AW359" s="80"/>
      <c r="AX359" s="80">
        <f>+WPTable[[#This Row],[Total Construction Costs]]</f>
        <v>0</v>
      </c>
      <c r="AY359" s="73"/>
      <c r="AZ359" s="73"/>
    </row>
    <row r="360" spans="1:52" x14ac:dyDescent="0.3">
      <c r="A360" s="84"/>
      <c r="B360" s="74"/>
      <c r="C360" s="85"/>
      <c r="D360" s="73"/>
      <c r="E360" s="74"/>
      <c r="F360" s="73"/>
      <c r="G360" s="73"/>
      <c r="H360" s="73"/>
      <c r="I360" s="75"/>
      <c r="J360" s="75"/>
      <c r="K360" s="73"/>
      <c r="L360" s="73"/>
      <c r="M360" s="112"/>
      <c r="N360" s="112"/>
      <c r="O360" s="73"/>
      <c r="P360" s="77"/>
      <c r="Q360" s="77"/>
      <c r="R360" s="73"/>
      <c r="S360" s="73"/>
      <c r="T360" s="78"/>
      <c r="U360" s="73"/>
      <c r="V360" s="73"/>
      <c r="W360" s="73"/>
      <c r="X360" s="79"/>
      <c r="Y360" s="79"/>
      <c r="Z360" s="79"/>
      <c r="AA360" s="79"/>
      <c r="AB360" s="79"/>
      <c r="AC360" s="79"/>
      <c r="AD360" s="74"/>
      <c r="AE360" s="80"/>
      <c r="AF360" s="80"/>
      <c r="AG360" s="80"/>
      <c r="AH360" s="80"/>
      <c r="AI360" s="80"/>
      <c r="AJ360" s="80"/>
      <c r="AK360" s="96"/>
      <c r="AL360" s="80"/>
      <c r="AM360" s="80"/>
      <c r="AN360" s="81"/>
      <c r="AO360" s="81"/>
      <c r="AP360" s="80"/>
      <c r="AQ360" s="80"/>
      <c r="AR360" s="80"/>
      <c r="AS360" s="82">
        <f t="shared" si="10"/>
        <v>0</v>
      </c>
      <c r="AT360" s="80"/>
      <c r="AU360" s="80"/>
      <c r="AV360" s="80">
        <f>+WPTable[[#This Row],[Total Construction Costs]]-WPTable[[#This Row],[Total State Funding]]-WPTable[[#This Row],[Total District Funding]]-WPTable[[#This Row],[Total Land Acquisition Funding by District or State]]</f>
        <v>0</v>
      </c>
      <c r="AW360" s="80"/>
      <c r="AX360" s="80">
        <f>+WPTable[[#This Row],[Total Construction Costs]]</f>
        <v>0</v>
      </c>
      <c r="AY360" s="73"/>
      <c r="AZ360" s="73"/>
    </row>
    <row r="361" spans="1:52" x14ac:dyDescent="0.3">
      <c r="A361" s="84"/>
      <c r="B361" s="74"/>
      <c r="C361" s="85"/>
      <c r="D361" s="73"/>
      <c r="E361" s="74"/>
      <c r="F361" s="73"/>
      <c r="G361" s="73"/>
      <c r="H361" s="73"/>
      <c r="I361" s="75"/>
      <c r="J361" s="75"/>
      <c r="K361" s="73"/>
      <c r="L361" s="73"/>
      <c r="M361" s="112"/>
      <c r="N361" s="112"/>
      <c r="O361" s="73"/>
      <c r="P361" s="77"/>
      <c r="Q361" s="77"/>
      <c r="R361" s="73"/>
      <c r="S361" s="73"/>
      <c r="T361" s="78"/>
      <c r="U361" s="73"/>
      <c r="V361" s="73"/>
      <c r="W361" s="73"/>
      <c r="X361" s="79"/>
      <c r="Y361" s="79"/>
      <c r="Z361" s="79"/>
      <c r="AA361" s="79"/>
      <c r="AB361" s="79"/>
      <c r="AC361" s="79"/>
      <c r="AD361" s="74"/>
      <c r="AE361" s="80"/>
      <c r="AF361" s="80"/>
      <c r="AG361" s="80"/>
      <c r="AH361" s="80"/>
      <c r="AI361" s="80"/>
      <c r="AJ361" s="80"/>
      <c r="AK361" s="96"/>
      <c r="AL361" s="80"/>
      <c r="AM361" s="80"/>
      <c r="AN361" s="81"/>
      <c r="AO361" s="81"/>
      <c r="AP361" s="80"/>
      <c r="AQ361" s="80"/>
      <c r="AR361" s="80"/>
      <c r="AS361" s="82">
        <f t="shared" si="10"/>
        <v>0</v>
      </c>
      <c r="AT361" s="80"/>
      <c r="AU361" s="80"/>
      <c r="AV361" s="80">
        <f>+WPTable[[#This Row],[Total Construction Costs]]-WPTable[[#This Row],[Total State Funding]]-WPTable[[#This Row],[Total District Funding]]-WPTable[[#This Row],[Total Land Acquisition Funding by District or State]]</f>
        <v>0</v>
      </c>
      <c r="AW361" s="80"/>
      <c r="AX361" s="80">
        <f>+WPTable[[#This Row],[Total Construction Costs]]</f>
        <v>0</v>
      </c>
      <c r="AY361" s="73"/>
      <c r="AZ361" s="73"/>
    </row>
    <row r="362" spans="1:52" x14ac:dyDescent="0.3">
      <c r="A362" s="84"/>
      <c r="B362" s="74"/>
      <c r="C362" s="85"/>
      <c r="D362" s="73"/>
      <c r="E362" s="74"/>
      <c r="F362" s="73"/>
      <c r="G362" s="73"/>
      <c r="H362" s="73"/>
      <c r="I362" s="75"/>
      <c r="J362" s="75"/>
      <c r="K362" s="73"/>
      <c r="L362" s="73"/>
      <c r="M362" s="112"/>
      <c r="N362" s="112"/>
      <c r="O362" s="73"/>
      <c r="P362" s="77"/>
      <c r="Q362" s="77"/>
      <c r="R362" s="73"/>
      <c r="S362" s="73"/>
      <c r="T362" s="78"/>
      <c r="U362" s="73"/>
      <c r="V362" s="73"/>
      <c r="W362" s="73"/>
      <c r="X362" s="79"/>
      <c r="Y362" s="79"/>
      <c r="Z362" s="79"/>
      <c r="AA362" s="79"/>
      <c r="AB362" s="79"/>
      <c r="AC362" s="79"/>
      <c r="AD362" s="74"/>
      <c r="AE362" s="80"/>
      <c r="AF362" s="80"/>
      <c r="AG362" s="80"/>
      <c r="AH362" s="80"/>
      <c r="AI362" s="80"/>
      <c r="AJ362" s="80"/>
      <c r="AK362" s="96"/>
      <c r="AL362" s="80"/>
      <c r="AM362" s="80"/>
      <c r="AN362" s="81"/>
      <c r="AO362" s="81"/>
      <c r="AP362" s="80"/>
      <c r="AQ362" s="80"/>
      <c r="AR362" s="80"/>
      <c r="AS362" s="82">
        <f t="shared" si="10"/>
        <v>0</v>
      </c>
      <c r="AT362" s="80"/>
      <c r="AU362" s="80"/>
      <c r="AV362" s="80">
        <f>+WPTable[[#This Row],[Total Construction Costs]]-WPTable[[#This Row],[Total State Funding]]-WPTable[[#This Row],[Total District Funding]]-WPTable[[#This Row],[Total Land Acquisition Funding by District or State]]</f>
        <v>0</v>
      </c>
      <c r="AW362" s="80"/>
      <c r="AX362" s="80">
        <f>+WPTable[[#This Row],[Total Construction Costs]]</f>
        <v>0</v>
      </c>
      <c r="AY362" s="73"/>
      <c r="AZ362" s="73"/>
    </row>
    <row r="363" spans="1:52" x14ac:dyDescent="0.3">
      <c r="A363" s="84"/>
      <c r="B363" s="74"/>
      <c r="C363" s="85"/>
      <c r="D363" s="73"/>
      <c r="E363" s="74"/>
      <c r="F363" s="73"/>
      <c r="G363" s="73"/>
      <c r="H363" s="73"/>
      <c r="I363" s="75"/>
      <c r="J363" s="75"/>
      <c r="K363" s="73"/>
      <c r="L363" s="73"/>
      <c r="M363" s="112"/>
      <c r="N363" s="112"/>
      <c r="O363" s="73"/>
      <c r="P363" s="77"/>
      <c r="Q363" s="77"/>
      <c r="R363" s="73"/>
      <c r="S363" s="73"/>
      <c r="T363" s="78"/>
      <c r="U363" s="73"/>
      <c r="V363" s="73"/>
      <c r="W363" s="73"/>
      <c r="X363" s="79"/>
      <c r="Y363" s="79"/>
      <c r="Z363" s="79"/>
      <c r="AA363" s="79"/>
      <c r="AB363" s="79"/>
      <c r="AC363" s="79"/>
      <c r="AD363" s="74"/>
      <c r="AE363" s="80"/>
      <c r="AF363" s="80"/>
      <c r="AG363" s="80"/>
      <c r="AH363" s="80"/>
      <c r="AI363" s="80"/>
      <c r="AJ363" s="80"/>
      <c r="AK363" s="96"/>
      <c r="AL363" s="80"/>
      <c r="AM363" s="80"/>
      <c r="AN363" s="81"/>
      <c r="AO363" s="81"/>
      <c r="AP363" s="80"/>
      <c r="AQ363" s="80"/>
      <c r="AR363" s="80"/>
      <c r="AS363" s="82">
        <f t="shared" si="10"/>
        <v>0</v>
      </c>
      <c r="AT363" s="80"/>
      <c r="AU363" s="80"/>
      <c r="AV363" s="80">
        <f>+WPTable[[#This Row],[Total Construction Costs]]-WPTable[[#This Row],[Total State Funding]]-WPTable[[#This Row],[Total District Funding]]-WPTable[[#This Row],[Total Land Acquisition Funding by District or State]]</f>
        <v>0</v>
      </c>
      <c r="AW363" s="80"/>
      <c r="AX363" s="80">
        <f>+WPTable[[#This Row],[Total Construction Costs]]</f>
        <v>0</v>
      </c>
      <c r="AY363" s="73"/>
      <c r="AZ363" s="73"/>
    </row>
    <row r="364" spans="1:52" x14ac:dyDescent="0.3">
      <c r="A364" s="84"/>
      <c r="B364" s="74"/>
      <c r="C364" s="85"/>
      <c r="D364" s="73"/>
      <c r="E364" s="74"/>
      <c r="F364" s="73"/>
      <c r="G364" s="73"/>
      <c r="H364" s="73"/>
      <c r="I364" s="75"/>
      <c r="J364" s="75"/>
      <c r="K364" s="73"/>
      <c r="L364" s="73"/>
      <c r="M364" s="112"/>
      <c r="N364" s="112"/>
      <c r="O364" s="73"/>
      <c r="P364" s="77"/>
      <c r="Q364" s="77"/>
      <c r="R364" s="73"/>
      <c r="S364" s="73"/>
      <c r="T364" s="78"/>
      <c r="U364" s="73"/>
      <c r="V364" s="73"/>
      <c r="W364" s="73"/>
      <c r="X364" s="79"/>
      <c r="Y364" s="79"/>
      <c r="Z364" s="79"/>
      <c r="AA364" s="79"/>
      <c r="AB364" s="79"/>
      <c r="AC364" s="79"/>
      <c r="AD364" s="74"/>
      <c r="AE364" s="80"/>
      <c r="AF364" s="80"/>
      <c r="AG364" s="80"/>
      <c r="AH364" s="80"/>
      <c r="AI364" s="80"/>
      <c r="AJ364" s="80"/>
      <c r="AK364" s="96"/>
      <c r="AL364" s="80"/>
      <c r="AM364" s="80"/>
      <c r="AN364" s="81"/>
      <c r="AO364" s="81"/>
      <c r="AP364" s="80"/>
      <c r="AQ364" s="80"/>
      <c r="AR364" s="80"/>
      <c r="AS364" s="82">
        <f t="shared" si="10"/>
        <v>0</v>
      </c>
      <c r="AT364" s="80"/>
      <c r="AU364" s="80"/>
      <c r="AV364" s="80">
        <f>+WPTable[[#This Row],[Total Construction Costs]]-WPTable[[#This Row],[Total State Funding]]-WPTable[[#This Row],[Total District Funding]]-WPTable[[#This Row],[Total Land Acquisition Funding by District or State]]</f>
        <v>0</v>
      </c>
      <c r="AW364" s="80"/>
      <c r="AX364" s="80">
        <f>+WPTable[[#This Row],[Total Construction Costs]]</f>
        <v>0</v>
      </c>
      <c r="AY364" s="73"/>
      <c r="AZ364" s="73"/>
    </row>
    <row r="365" spans="1:52" x14ac:dyDescent="0.3">
      <c r="A365" s="84"/>
      <c r="B365" s="74"/>
      <c r="C365" s="85"/>
      <c r="D365" s="73"/>
      <c r="E365" s="74"/>
      <c r="F365" s="73"/>
      <c r="G365" s="73"/>
      <c r="H365" s="73"/>
      <c r="I365" s="75"/>
      <c r="J365" s="75"/>
      <c r="K365" s="73"/>
      <c r="L365" s="73"/>
      <c r="M365" s="112"/>
      <c r="N365" s="112"/>
      <c r="O365" s="73"/>
      <c r="P365" s="77"/>
      <c r="Q365" s="77"/>
      <c r="R365" s="73"/>
      <c r="S365" s="73"/>
      <c r="T365" s="78"/>
      <c r="U365" s="73"/>
      <c r="V365" s="73"/>
      <c r="W365" s="73"/>
      <c r="X365" s="79"/>
      <c r="Y365" s="79"/>
      <c r="Z365" s="79"/>
      <c r="AA365" s="79"/>
      <c r="AB365" s="79"/>
      <c r="AC365" s="79"/>
      <c r="AD365" s="74"/>
      <c r="AE365" s="80"/>
      <c r="AF365" s="80"/>
      <c r="AG365" s="80"/>
      <c r="AH365" s="80"/>
      <c r="AI365" s="80"/>
      <c r="AJ365" s="80"/>
      <c r="AK365" s="96"/>
      <c r="AL365" s="80"/>
      <c r="AM365" s="80"/>
      <c r="AN365" s="81"/>
      <c r="AO365" s="81"/>
      <c r="AP365" s="80"/>
      <c r="AQ365" s="80"/>
      <c r="AR365" s="80"/>
      <c r="AS365" s="82">
        <f t="shared" si="10"/>
        <v>0</v>
      </c>
      <c r="AT365" s="80"/>
      <c r="AU365" s="80"/>
      <c r="AV365" s="80">
        <f>+WPTable[[#This Row],[Total Construction Costs]]-WPTable[[#This Row],[Total State Funding]]-WPTable[[#This Row],[Total District Funding]]-WPTable[[#This Row],[Total Land Acquisition Funding by District or State]]</f>
        <v>0</v>
      </c>
      <c r="AW365" s="80"/>
      <c r="AX365" s="80">
        <f>+WPTable[[#This Row],[Total Construction Costs]]</f>
        <v>0</v>
      </c>
      <c r="AY365" s="73"/>
      <c r="AZ365" s="73"/>
    </row>
    <row r="366" spans="1:52" x14ac:dyDescent="0.3">
      <c r="A366" s="84"/>
      <c r="B366" s="74"/>
      <c r="C366" s="85"/>
      <c r="D366" s="73"/>
      <c r="E366" s="74"/>
      <c r="F366" s="73"/>
      <c r="G366" s="73"/>
      <c r="H366" s="73"/>
      <c r="I366" s="75"/>
      <c r="J366" s="75"/>
      <c r="K366" s="73"/>
      <c r="L366" s="73"/>
      <c r="M366" s="112"/>
      <c r="N366" s="112"/>
      <c r="O366" s="73"/>
      <c r="P366" s="77"/>
      <c r="Q366" s="77"/>
      <c r="R366" s="73"/>
      <c r="S366" s="73"/>
      <c r="T366" s="78"/>
      <c r="U366" s="73"/>
      <c r="V366" s="73"/>
      <c r="W366" s="73"/>
      <c r="X366" s="79"/>
      <c r="Y366" s="79"/>
      <c r="Z366" s="79"/>
      <c r="AA366" s="79"/>
      <c r="AB366" s="79"/>
      <c r="AC366" s="79"/>
      <c r="AD366" s="74"/>
      <c r="AE366" s="80"/>
      <c r="AF366" s="80"/>
      <c r="AG366" s="80"/>
      <c r="AH366" s="80"/>
      <c r="AI366" s="80"/>
      <c r="AJ366" s="80"/>
      <c r="AK366" s="96"/>
      <c r="AL366" s="80"/>
      <c r="AM366" s="80"/>
      <c r="AN366" s="81"/>
      <c r="AO366" s="81"/>
      <c r="AP366" s="80"/>
      <c r="AQ366" s="80"/>
      <c r="AR366" s="80"/>
      <c r="AS366" s="82">
        <f t="shared" si="10"/>
        <v>0</v>
      </c>
      <c r="AT366" s="80"/>
      <c r="AU366" s="80"/>
      <c r="AV366" s="80">
        <f>+WPTable[[#This Row],[Total Construction Costs]]-WPTable[[#This Row],[Total State Funding]]-WPTable[[#This Row],[Total District Funding]]-WPTable[[#This Row],[Total Land Acquisition Funding by District or State]]</f>
        <v>0</v>
      </c>
      <c r="AW366" s="80"/>
      <c r="AX366" s="80">
        <f>+WPTable[[#This Row],[Total Construction Costs]]</f>
        <v>0</v>
      </c>
      <c r="AY366" s="73"/>
      <c r="AZ366" s="73"/>
    </row>
    <row r="367" spans="1:52" x14ac:dyDescent="0.3">
      <c r="A367" s="84"/>
      <c r="B367" s="74"/>
      <c r="C367" s="85"/>
      <c r="D367" s="73"/>
      <c r="E367" s="74"/>
      <c r="F367" s="73"/>
      <c r="G367" s="73"/>
      <c r="H367" s="73"/>
      <c r="I367" s="75"/>
      <c r="J367" s="75"/>
      <c r="K367" s="73"/>
      <c r="L367" s="73"/>
      <c r="M367" s="112"/>
      <c r="N367" s="112"/>
      <c r="O367" s="73"/>
      <c r="P367" s="77"/>
      <c r="Q367" s="77"/>
      <c r="R367" s="73"/>
      <c r="S367" s="73"/>
      <c r="T367" s="78"/>
      <c r="U367" s="73"/>
      <c r="V367" s="73"/>
      <c r="W367" s="73"/>
      <c r="X367" s="79"/>
      <c r="Y367" s="79"/>
      <c r="Z367" s="79"/>
      <c r="AA367" s="79"/>
      <c r="AB367" s="79"/>
      <c r="AC367" s="79"/>
      <c r="AD367" s="74"/>
      <c r="AE367" s="80"/>
      <c r="AF367" s="80"/>
      <c r="AG367" s="80"/>
      <c r="AH367" s="80"/>
      <c r="AI367" s="80"/>
      <c r="AJ367" s="80"/>
      <c r="AK367" s="96"/>
      <c r="AL367" s="80"/>
      <c r="AM367" s="80"/>
      <c r="AN367" s="81"/>
      <c r="AO367" s="81"/>
      <c r="AP367" s="80"/>
      <c r="AQ367" s="80"/>
      <c r="AR367" s="80"/>
      <c r="AS367" s="82">
        <f t="shared" si="10"/>
        <v>0</v>
      </c>
      <c r="AT367" s="80"/>
      <c r="AU367" s="80"/>
      <c r="AV367" s="80">
        <f>+WPTable[[#This Row],[Total Construction Costs]]-WPTable[[#This Row],[Total State Funding]]-WPTable[[#This Row],[Total District Funding]]-WPTable[[#This Row],[Total Land Acquisition Funding by District or State]]</f>
        <v>0</v>
      </c>
      <c r="AW367" s="80"/>
      <c r="AX367" s="80">
        <f>+WPTable[[#This Row],[Total Construction Costs]]</f>
        <v>0</v>
      </c>
      <c r="AY367" s="73"/>
      <c r="AZ367" s="73"/>
    </row>
    <row r="368" spans="1:52" x14ac:dyDescent="0.3">
      <c r="A368" s="84"/>
      <c r="B368" s="74"/>
      <c r="C368" s="85"/>
      <c r="D368" s="73"/>
      <c r="E368" s="74"/>
      <c r="F368" s="73"/>
      <c r="G368" s="73"/>
      <c r="H368" s="73"/>
      <c r="I368" s="75"/>
      <c r="J368" s="75"/>
      <c r="K368" s="73"/>
      <c r="L368" s="73"/>
      <c r="M368" s="112"/>
      <c r="N368" s="112"/>
      <c r="O368" s="73"/>
      <c r="P368" s="77"/>
      <c r="Q368" s="77"/>
      <c r="R368" s="73"/>
      <c r="S368" s="73"/>
      <c r="T368" s="78"/>
      <c r="U368" s="73"/>
      <c r="V368" s="73"/>
      <c r="W368" s="73"/>
      <c r="X368" s="79"/>
      <c r="Y368" s="79"/>
      <c r="Z368" s="79"/>
      <c r="AA368" s="79"/>
      <c r="AB368" s="79"/>
      <c r="AC368" s="79"/>
      <c r="AD368" s="74"/>
      <c r="AE368" s="80"/>
      <c r="AF368" s="80"/>
      <c r="AG368" s="80"/>
      <c r="AH368" s="80"/>
      <c r="AI368" s="80"/>
      <c r="AJ368" s="80"/>
      <c r="AK368" s="96"/>
      <c r="AL368" s="80"/>
      <c r="AM368" s="80"/>
      <c r="AN368" s="81"/>
      <c r="AO368" s="81"/>
      <c r="AP368" s="80"/>
      <c r="AQ368" s="80"/>
      <c r="AR368" s="80"/>
      <c r="AS368" s="82">
        <f t="shared" si="10"/>
        <v>0</v>
      </c>
      <c r="AT368" s="80"/>
      <c r="AU368" s="80"/>
      <c r="AV368" s="80">
        <f>+WPTable[[#This Row],[Total Construction Costs]]-WPTable[[#This Row],[Total State Funding]]-WPTable[[#This Row],[Total District Funding]]-WPTable[[#This Row],[Total Land Acquisition Funding by District or State]]</f>
        <v>0</v>
      </c>
      <c r="AW368" s="80"/>
      <c r="AX368" s="80">
        <f>+WPTable[[#This Row],[Total Construction Costs]]</f>
        <v>0</v>
      </c>
      <c r="AY368" s="73"/>
      <c r="AZ368" s="73"/>
    </row>
    <row r="369" spans="1:52" x14ac:dyDescent="0.3">
      <c r="A369" s="84"/>
      <c r="B369" s="74"/>
      <c r="C369" s="85"/>
      <c r="D369" s="73"/>
      <c r="E369" s="74"/>
      <c r="F369" s="73"/>
      <c r="G369" s="73"/>
      <c r="H369" s="73"/>
      <c r="I369" s="75"/>
      <c r="J369" s="75"/>
      <c r="K369" s="73"/>
      <c r="L369" s="73"/>
      <c r="M369" s="112"/>
      <c r="N369" s="112"/>
      <c r="O369" s="73"/>
      <c r="P369" s="77"/>
      <c r="Q369" s="77"/>
      <c r="R369" s="73"/>
      <c r="S369" s="73"/>
      <c r="T369" s="78"/>
      <c r="U369" s="73"/>
      <c r="V369" s="73"/>
      <c r="W369" s="73"/>
      <c r="X369" s="79"/>
      <c r="Y369" s="79"/>
      <c r="Z369" s="79"/>
      <c r="AA369" s="79"/>
      <c r="AB369" s="79"/>
      <c r="AC369" s="79"/>
      <c r="AD369" s="74"/>
      <c r="AE369" s="80"/>
      <c r="AF369" s="80"/>
      <c r="AG369" s="80"/>
      <c r="AH369" s="80"/>
      <c r="AI369" s="80"/>
      <c r="AJ369" s="80"/>
      <c r="AK369" s="96"/>
      <c r="AL369" s="80"/>
      <c r="AM369" s="80"/>
      <c r="AN369" s="81"/>
      <c r="AO369" s="81"/>
      <c r="AP369" s="80"/>
      <c r="AQ369" s="80"/>
      <c r="AR369" s="80"/>
      <c r="AS369" s="82">
        <f t="shared" si="10"/>
        <v>0</v>
      </c>
      <c r="AT369" s="80"/>
      <c r="AU369" s="80"/>
      <c r="AV369" s="80">
        <f>+WPTable[[#This Row],[Total Construction Costs]]-WPTable[[#This Row],[Total State Funding]]-WPTable[[#This Row],[Total District Funding]]-WPTable[[#This Row],[Total Land Acquisition Funding by District or State]]</f>
        <v>0</v>
      </c>
      <c r="AW369" s="80"/>
      <c r="AX369" s="80">
        <f>+WPTable[[#This Row],[Total Construction Costs]]</f>
        <v>0</v>
      </c>
      <c r="AY369" s="73"/>
      <c r="AZ369" s="73"/>
    </row>
    <row r="370" spans="1:52" x14ac:dyDescent="0.3">
      <c r="A370" s="84"/>
      <c r="B370" s="74"/>
      <c r="C370" s="85"/>
      <c r="D370" s="73"/>
      <c r="E370" s="74"/>
      <c r="F370" s="73"/>
      <c r="G370" s="73"/>
      <c r="H370" s="73"/>
      <c r="I370" s="75"/>
      <c r="J370" s="75"/>
      <c r="K370" s="73"/>
      <c r="L370" s="73"/>
      <c r="M370" s="112"/>
      <c r="N370" s="112"/>
      <c r="O370" s="73"/>
      <c r="P370" s="77"/>
      <c r="Q370" s="77"/>
      <c r="R370" s="73"/>
      <c r="S370" s="73"/>
      <c r="T370" s="78"/>
      <c r="U370" s="73"/>
      <c r="V370" s="73"/>
      <c r="W370" s="73"/>
      <c r="X370" s="79"/>
      <c r="Y370" s="79"/>
      <c r="Z370" s="79"/>
      <c r="AA370" s="79"/>
      <c r="AB370" s="79"/>
      <c r="AC370" s="79"/>
      <c r="AD370" s="74"/>
      <c r="AE370" s="80"/>
      <c r="AF370" s="80"/>
      <c r="AG370" s="80"/>
      <c r="AH370" s="80"/>
      <c r="AI370" s="80"/>
      <c r="AJ370" s="80"/>
      <c r="AK370" s="96"/>
      <c r="AL370" s="80"/>
      <c r="AM370" s="80"/>
      <c r="AN370" s="81"/>
      <c r="AO370" s="81"/>
      <c r="AP370" s="80"/>
      <c r="AQ370" s="80"/>
      <c r="AR370" s="80"/>
      <c r="AS370" s="82">
        <f t="shared" ref="AS370:AS374" si="11">SUM(AP370:AR370)</f>
        <v>0</v>
      </c>
      <c r="AT370" s="80"/>
      <c r="AU370" s="80"/>
      <c r="AV370" s="80">
        <f>+WPTable[[#This Row],[Total Construction Costs]]-WPTable[[#This Row],[Total State Funding]]-WPTable[[#This Row],[Total District Funding]]-WPTable[[#This Row],[Total Land Acquisition Funding by District or State]]</f>
        <v>0</v>
      </c>
      <c r="AW370" s="80"/>
      <c r="AX370" s="80">
        <f>+WPTable[[#This Row],[Total Construction Costs]]</f>
        <v>0</v>
      </c>
      <c r="AY370" s="73"/>
      <c r="AZ370" s="73"/>
    </row>
    <row r="371" spans="1:52" x14ac:dyDescent="0.3">
      <c r="A371" s="84"/>
      <c r="B371" s="74"/>
      <c r="C371" s="85"/>
      <c r="D371" s="73"/>
      <c r="E371" s="74"/>
      <c r="F371" s="73"/>
      <c r="G371" s="73"/>
      <c r="H371" s="73"/>
      <c r="I371" s="75"/>
      <c r="J371" s="75"/>
      <c r="K371" s="73"/>
      <c r="L371" s="73"/>
      <c r="M371" s="112"/>
      <c r="N371" s="112"/>
      <c r="O371" s="73"/>
      <c r="P371" s="77"/>
      <c r="Q371" s="77"/>
      <c r="R371" s="73"/>
      <c r="S371" s="73"/>
      <c r="T371" s="78"/>
      <c r="U371" s="73"/>
      <c r="V371" s="73"/>
      <c r="W371" s="73"/>
      <c r="X371" s="79"/>
      <c r="Y371" s="79"/>
      <c r="Z371" s="79"/>
      <c r="AA371" s="79"/>
      <c r="AB371" s="79"/>
      <c r="AC371" s="79"/>
      <c r="AD371" s="74"/>
      <c r="AE371" s="80"/>
      <c r="AF371" s="80"/>
      <c r="AG371" s="80"/>
      <c r="AH371" s="80"/>
      <c r="AI371" s="80"/>
      <c r="AJ371" s="80"/>
      <c r="AK371" s="96"/>
      <c r="AL371" s="80"/>
      <c r="AM371" s="80"/>
      <c r="AN371" s="81"/>
      <c r="AO371" s="81"/>
      <c r="AP371" s="80"/>
      <c r="AQ371" s="80"/>
      <c r="AR371" s="80"/>
      <c r="AS371" s="82">
        <f t="shared" si="11"/>
        <v>0</v>
      </c>
      <c r="AT371" s="80"/>
      <c r="AU371" s="80"/>
      <c r="AV371" s="80">
        <f>+WPTable[[#This Row],[Total Construction Costs]]-WPTable[[#This Row],[Total State Funding]]-WPTable[[#This Row],[Total District Funding]]-WPTable[[#This Row],[Total Land Acquisition Funding by District or State]]</f>
        <v>0</v>
      </c>
      <c r="AW371" s="80"/>
      <c r="AX371" s="80">
        <f>+WPTable[[#This Row],[Total Construction Costs]]</f>
        <v>0</v>
      </c>
      <c r="AY371" s="73"/>
      <c r="AZ371" s="73"/>
    </row>
    <row r="372" spans="1:52" x14ac:dyDescent="0.3">
      <c r="A372" s="84"/>
      <c r="B372" s="74"/>
      <c r="C372" s="85"/>
      <c r="D372" s="73"/>
      <c r="E372" s="74"/>
      <c r="F372" s="73"/>
      <c r="G372" s="73"/>
      <c r="H372" s="73"/>
      <c r="I372" s="75"/>
      <c r="J372" s="75"/>
      <c r="K372" s="73"/>
      <c r="L372" s="73"/>
      <c r="M372" s="112"/>
      <c r="N372" s="112"/>
      <c r="O372" s="73"/>
      <c r="P372" s="77"/>
      <c r="Q372" s="77"/>
      <c r="R372" s="73"/>
      <c r="S372" s="73"/>
      <c r="T372" s="78"/>
      <c r="U372" s="73"/>
      <c r="V372" s="73"/>
      <c r="W372" s="73"/>
      <c r="X372" s="79"/>
      <c r="Y372" s="79"/>
      <c r="Z372" s="79"/>
      <c r="AA372" s="79"/>
      <c r="AB372" s="79"/>
      <c r="AC372" s="79"/>
      <c r="AD372" s="74"/>
      <c r="AE372" s="80"/>
      <c r="AF372" s="80"/>
      <c r="AG372" s="80"/>
      <c r="AH372" s="80"/>
      <c r="AI372" s="80"/>
      <c r="AJ372" s="80"/>
      <c r="AK372" s="96"/>
      <c r="AL372" s="80"/>
      <c r="AM372" s="80"/>
      <c r="AN372" s="81"/>
      <c r="AO372" s="81"/>
      <c r="AP372" s="80"/>
      <c r="AQ372" s="80"/>
      <c r="AR372" s="80"/>
      <c r="AS372" s="82">
        <f t="shared" si="11"/>
        <v>0</v>
      </c>
      <c r="AT372" s="80"/>
      <c r="AU372" s="80"/>
      <c r="AV372" s="80">
        <f>+WPTable[[#This Row],[Total Construction Costs]]-WPTable[[#This Row],[Total State Funding]]-WPTable[[#This Row],[Total District Funding]]-WPTable[[#This Row],[Total Land Acquisition Funding by District or State]]</f>
        <v>0</v>
      </c>
      <c r="AW372" s="80"/>
      <c r="AX372" s="80">
        <f>+WPTable[[#This Row],[Total Construction Costs]]</f>
        <v>0</v>
      </c>
      <c r="AY372" s="73"/>
      <c r="AZ372" s="73"/>
    </row>
    <row r="373" spans="1:52" x14ac:dyDescent="0.3">
      <c r="A373" s="84"/>
      <c r="B373" s="74"/>
      <c r="C373" s="85"/>
      <c r="D373" s="73"/>
      <c r="E373" s="74"/>
      <c r="F373" s="73"/>
      <c r="G373" s="73"/>
      <c r="H373" s="73"/>
      <c r="I373" s="75"/>
      <c r="J373" s="75"/>
      <c r="K373" s="73"/>
      <c r="L373" s="73"/>
      <c r="M373" s="112"/>
      <c r="N373" s="112"/>
      <c r="O373" s="73"/>
      <c r="P373" s="77"/>
      <c r="Q373" s="77"/>
      <c r="R373" s="73"/>
      <c r="S373" s="73"/>
      <c r="T373" s="78"/>
      <c r="U373" s="73"/>
      <c r="V373" s="73"/>
      <c r="W373" s="73"/>
      <c r="X373" s="79"/>
      <c r="Y373" s="79"/>
      <c r="Z373" s="79"/>
      <c r="AA373" s="79"/>
      <c r="AB373" s="79"/>
      <c r="AC373" s="79"/>
      <c r="AD373" s="74"/>
      <c r="AE373" s="80"/>
      <c r="AF373" s="80"/>
      <c r="AG373" s="80"/>
      <c r="AH373" s="80"/>
      <c r="AI373" s="80"/>
      <c r="AJ373" s="80"/>
      <c r="AK373" s="96"/>
      <c r="AL373" s="80"/>
      <c r="AM373" s="80"/>
      <c r="AN373" s="81"/>
      <c r="AO373" s="81"/>
      <c r="AP373" s="80"/>
      <c r="AQ373" s="80"/>
      <c r="AR373" s="80"/>
      <c r="AS373" s="82">
        <f t="shared" si="11"/>
        <v>0</v>
      </c>
      <c r="AT373" s="80"/>
      <c r="AU373" s="80"/>
      <c r="AV373" s="80">
        <f>+WPTable[[#This Row],[Total Construction Costs]]-WPTable[[#This Row],[Total State Funding]]-WPTable[[#This Row],[Total District Funding]]-WPTable[[#This Row],[Total Land Acquisition Funding by District or State]]</f>
        <v>0</v>
      </c>
      <c r="AW373" s="80"/>
      <c r="AX373" s="80">
        <f>+WPTable[[#This Row],[Total Construction Costs]]</f>
        <v>0</v>
      </c>
      <c r="AY373" s="73"/>
      <c r="AZ373" s="73"/>
    </row>
    <row r="374" spans="1:52" x14ac:dyDescent="0.3">
      <c r="A374" s="84"/>
      <c r="B374" s="74"/>
      <c r="C374" s="85"/>
      <c r="D374" s="73"/>
      <c r="E374" s="74"/>
      <c r="F374" s="73"/>
      <c r="G374" s="73"/>
      <c r="H374" s="73"/>
      <c r="I374" s="75"/>
      <c r="J374" s="75"/>
      <c r="K374" s="73"/>
      <c r="L374" s="73"/>
      <c r="M374" s="112"/>
      <c r="N374" s="112"/>
      <c r="O374" s="73"/>
      <c r="P374" s="77"/>
      <c r="Q374" s="77"/>
      <c r="R374" s="73"/>
      <c r="S374" s="73"/>
      <c r="T374" s="78"/>
      <c r="U374" s="73"/>
      <c r="V374" s="73"/>
      <c r="W374" s="73"/>
      <c r="X374" s="79"/>
      <c r="Y374" s="79"/>
      <c r="Z374" s="79"/>
      <c r="AA374" s="79"/>
      <c r="AB374" s="79"/>
      <c r="AC374" s="79"/>
      <c r="AD374" s="74"/>
      <c r="AE374" s="80"/>
      <c r="AF374" s="80"/>
      <c r="AG374" s="80"/>
      <c r="AH374" s="80"/>
      <c r="AI374" s="80"/>
      <c r="AJ374" s="80"/>
      <c r="AK374" s="96"/>
      <c r="AL374" s="80"/>
      <c r="AM374" s="80"/>
      <c r="AN374" s="81"/>
      <c r="AO374" s="81"/>
      <c r="AP374" s="80"/>
      <c r="AQ374" s="80"/>
      <c r="AR374" s="80"/>
      <c r="AS374" s="82">
        <f t="shared" si="11"/>
        <v>0</v>
      </c>
      <c r="AT374" s="80"/>
      <c r="AU374" s="80"/>
      <c r="AV374" s="80">
        <f>+WPTable[[#This Row],[Total Construction Costs]]-WPTable[[#This Row],[Total State Funding]]-WPTable[[#This Row],[Total District Funding]]-WPTable[[#This Row],[Total Land Acquisition Funding by District or State]]</f>
        <v>0</v>
      </c>
      <c r="AW374" s="80"/>
      <c r="AX374" s="80">
        <f>+WPTable[[#This Row],[Total Construction Costs]]</f>
        <v>0</v>
      </c>
      <c r="AY374" s="73"/>
      <c r="AZ374" s="73"/>
    </row>
    <row r="375" spans="1:52" x14ac:dyDescent="0.3">
      <c r="A375" s="84"/>
      <c r="B375" s="74"/>
      <c r="C375" s="85"/>
      <c r="D375" s="73"/>
      <c r="E375" s="74"/>
      <c r="F375" s="73"/>
      <c r="G375" s="73"/>
      <c r="H375" s="73"/>
      <c r="I375" s="75"/>
      <c r="J375" s="75"/>
      <c r="K375" s="73"/>
      <c r="L375" s="73"/>
      <c r="M375" s="112"/>
      <c r="N375" s="112"/>
      <c r="O375" s="73"/>
      <c r="P375" s="77"/>
      <c r="Q375" s="77"/>
      <c r="R375" s="73"/>
      <c r="S375" s="73"/>
      <c r="T375" s="78"/>
      <c r="U375" s="73"/>
      <c r="V375" s="73"/>
      <c r="W375" s="73"/>
      <c r="X375" s="79"/>
      <c r="Y375" s="79"/>
      <c r="Z375" s="79"/>
      <c r="AA375" s="79"/>
      <c r="AB375" s="79"/>
      <c r="AC375" s="79"/>
      <c r="AD375" s="74"/>
      <c r="AE375" s="80"/>
      <c r="AF375" s="80"/>
      <c r="AG375" s="80"/>
      <c r="AH375" s="80"/>
      <c r="AI375" s="80"/>
      <c r="AJ375" s="80"/>
      <c r="AK375" s="96"/>
      <c r="AL375" s="80"/>
      <c r="AM375" s="80"/>
      <c r="AN375" s="81"/>
      <c r="AO375" s="81"/>
      <c r="AP375" s="80"/>
      <c r="AQ375" s="80"/>
      <c r="AR375" s="80"/>
      <c r="AS375" s="82">
        <f>SUM(AP375:AR375)</f>
        <v>0</v>
      </c>
      <c r="AT375" s="80"/>
      <c r="AU375" s="80"/>
      <c r="AV375" s="80">
        <f>+WPTable[[#This Row],[Total Construction Costs]]-WPTable[[#This Row],[Total State Funding]]-WPTable[[#This Row],[Total District Funding]]-WPTable[[#This Row],[Total Land Acquisition Funding by District or State]]</f>
        <v>0</v>
      </c>
      <c r="AW375" s="80"/>
      <c r="AX375" s="80">
        <f>+WPTable[[#This Row],[Total Construction Costs]]</f>
        <v>0</v>
      </c>
      <c r="AY375" s="73"/>
      <c r="AZ375" s="73"/>
    </row>
    <row r="376" spans="1:52" x14ac:dyDescent="0.3">
      <c r="A376" s="84"/>
      <c r="B376" s="74"/>
      <c r="C376" s="85"/>
      <c r="D376" s="73"/>
      <c r="E376" s="74"/>
      <c r="F376" s="73"/>
      <c r="G376" s="73"/>
      <c r="H376" s="73"/>
      <c r="I376" s="75"/>
      <c r="J376" s="75"/>
      <c r="K376" s="73"/>
      <c r="L376" s="73"/>
      <c r="M376" s="112"/>
      <c r="N376" s="112"/>
      <c r="O376" s="73"/>
      <c r="P376" s="77"/>
      <c r="Q376" s="77"/>
      <c r="R376" s="73"/>
      <c r="S376" s="73"/>
      <c r="T376" s="78"/>
      <c r="U376" s="73"/>
      <c r="V376" s="73"/>
      <c r="W376" s="73"/>
      <c r="X376" s="79"/>
      <c r="Y376" s="79"/>
      <c r="Z376" s="79"/>
      <c r="AA376" s="79"/>
      <c r="AB376" s="79"/>
      <c r="AC376" s="79"/>
      <c r="AD376" s="74"/>
      <c r="AE376" s="80"/>
      <c r="AF376" s="80"/>
      <c r="AG376" s="80"/>
      <c r="AH376" s="80"/>
      <c r="AI376" s="80"/>
      <c r="AJ376" s="80"/>
      <c r="AK376" s="96"/>
      <c r="AL376" s="80"/>
      <c r="AM376" s="80"/>
      <c r="AN376" s="81"/>
      <c r="AO376" s="81"/>
      <c r="AP376" s="80"/>
      <c r="AQ376" s="80"/>
      <c r="AR376" s="80"/>
      <c r="AS376" s="82">
        <f t="shared" ref="AS376:AS439" si="12">SUM(AP376:AR376)</f>
        <v>0</v>
      </c>
      <c r="AT376" s="80"/>
      <c r="AU376" s="80"/>
      <c r="AV376" s="80">
        <f>+WPTable[[#This Row],[Total Construction Costs]]-WPTable[[#This Row],[Total State Funding]]-WPTable[[#This Row],[Total District Funding]]-WPTable[[#This Row],[Total Land Acquisition Funding by District or State]]</f>
        <v>0</v>
      </c>
      <c r="AW376" s="80"/>
      <c r="AX376" s="80">
        <f>+WPTable[[#This Row],[Total Construction Costs]]</f>
        <v>0</v>
      </c>
      <c r="AY376" s="73"/>
      <c r="AZ376" s="73"/>
    </row>
    <row r="377" spans="1:52" x14ac:dyDescent="0.3">
      <c r="A377" s="84"/>
      <c r="B377" s="74"/>
      <c r="C377" s="85"/>
      <c r="D377" s="73"/>
      <c r="E377" s="74"/>
      <c r="F377" s="73"/>
      <c r="G377" s="73"/>
      <c r="H377" s="73"/>
      <c r="I377" s="75"/>
      <c r="J377" s="75"/>
      <c r="K377" s="73"/>
      <c r="L377" s="73"/>
      <c r="M377" s="112"/>
      <c r="N377" s="112"/>
      <c r="O377" s="73"/>
      <c r="P377" s="77"/>
      <c r="Q377" s="77"/>
      <c r="R377" s="73"/>
      <c r="S377" s="73"/>
      <c r="T377" s="78"/>
      <c r="U377" s="73"/>
      <c r="V377" s="73"/>
      <c r="W377" s="73"/>
      <c r="X377" s="79"/>
      <c r="Y377" s="79"/>
      <c r="Z377" s="79"/>
      <c r="AA377" s="79"/>
      <c r="AB377" s="79"/>
      <c r="AC377" s="79"/>
      <c r="AD377" s="74"/>
      <c r="AE377" s="80"/>
      <c r="AF377" s="80"/>
      <c r="AG377" s="80"/>
      <c r="AH377" s="80"/>
      <c r="AI377" s="80"/>
      <c r="AJ377" s="80"/>
      <c r="AK377" s="96"/>
      <c r="AL377" s="80"/>
      <c r="AM377" s="80"/>
      <c r="AN377" s="81"/>
      <c r="AO377" s="81"/>
      <c r="AP377" s="80"/>
      <c r="AQ377" s="80"/>
      <c r="AR377" s="80"/>
      <c r="AS377" s="82">
        <f t="shared" si="12"/>
        <v>0</v>
      </c>
      <c r="AT377" s="80"/>
      <c r="AU377" s="80"/>
      <c r="AV377" s="80">
        <f>+WPTable[[#This Row],[Total Construction Costs]]-WPTable[[#This Row],[Total State Funding]]-WPTable[[#This Row],[Total District Funding]]-WPTable[[#This Row],[Total Land Acquisition Funding by District or State]]</f>
        <v>0</v>
      </c>
      <c r="AW377" s="80"/>
      <c r="AX377" s="80">
        <f>+WPTable[[#This Row],[Total Construction Costs]]</f>
        <v>0</v>
      </c>
      <c r="AY377" s="73"/>
      <c r="AZ377" s="73"/>
    </row>
    <row r="378" spans="1:52" x14ac:dyDescent="0.3">
      <c r="A378" s="84"/>
      <c r="B378" s="74"/>
      <c r="C378" s="85"/>
      <c r="D378" s="73"/>
      <c r="E378" s="74"/>
      <c r="F378" s="73"/>
      <c r="G378" s="73"/>
      <c r="H378" s="73"/>
      <c r="I378" s="75"/>
      <c r="J378" s="75"/>
      <c r="K378" s="73"/>
      <c r="L378" s="73"/>
      <c r="M378" s="112"/>
      <c r="N378" s="112"/>
      <c r="O378" s="73"/>
      <c r="P378" s="77"/>
      <c r="Q378" s="77"/>
      <c r="R378" s="73"/>
      <c r="S378" s="73"/>
      <c r="T378" s="78"/>
      <c r="U378" s="73"/>
      <c r="V378" s="73"/>
      <c r="W378" s="73"/>
      <c r="X378" s="79"/>
      <c r="Y378" s="79"/>
      <c r="Z378" s="79"/>
      <c r="AA378" s="79"/>
      <c r="AB378" s="79"/>
      <c r="AC378" s="79"/>
      <c r="AD378" s="74"/>
      <c r="AE378" s="80"/>
      <c r="AF378" s="80"/>
      <c r="AG378" s="80"/>
      <c r="AH378" s="80"/>
      <c r="AI378" s="80"/>
      <c r="AJ378" s="80"/>
      <c r="AK378" s="96"/>
      <c r="AL378" s="80"/>
      <c r="AM378" s="80"/>
      <c r="AN378" s="81"/>
      <c r="AO378" s="81"/>
      <c r="AP378" s="80"/>
      <c r="AQ378" s="80"/>
      <c r="AR378" s="80"/>
      <c r="AS378" s="82">
        <f t="shared" si="12"/>
        <v>0</v>
      </c>
      <c r="AT378" s="80"/>
      <c r="AU378" s="80"/>
      <c r="AV378" s="80">
        <f>+WPTable[[#This Row],[Total Construction Costs]]-WPTable[[#This Row],[Total State Funding]]-WPTable[[#This Row],[Total District Funding]]-WPTable[[#This Row],[Total Land Acquisition Funding by District or State]]</f>
        <v>0</v>
      </c>
      <c r="AW378" s="80"/>
      <c r="AX378" s="80">
        <f>+WPTable[[#This Row],[Total Construction Costs]]</f>
        <v>0</v>
      </c>
      <c r="AY378" s="73"/>
      <c r="AZ378" s="73"/>
    </row>
    <row r="379" spans="1:52" x14ac:dyDescent="0.3">
      <c r="A379" s="84"/>
      <c r="B379" s="74"/>
      <c r="C379" s="85"/>
      <c r="D379" s="73"/>
      <c r="E379" s="74"/>
      <c r="F379" s="73"/>
      <c r="G379" s="73"/>
      <c r="H379" s="73"/>
      <c r="I379" s="75"/>
      <c r="J379" s="75"/>
      <c r="K379" s="73"/>
      <c r="L379" s="73"/>
      <c r="M379" s="112"/>
      <c r="N379" s="112"/>
      <c r="O379" s="73"/>
      <c r="P379" s="77"/>
      <c r="Q379" s="77"/>
      <c r="R379" s="73"/>
      <c r="S379" s="73"/>
      <c r="T379" s="78"/>
      <c r="U379" s="73"/>
      <c r="V379" s="73"/>
      <c r="W379" s="73"/>
      <c r="X379" s="79"/>
      <c r="Y379" s="79"/>
      <c r="Z379" s="79"/>
      <c r="AA379" s="79"/>
      <c r="AB379" s="79"/>
      <c r="AC379" s="79"/>
      <c r="AD379" s="74"/>
      <c r="AE379" s="80"/>
      <c r="AF379" s="80"/>
      <c r="AG379" s="80"/>
      <c r="AH379" s="80"/>
      <c r="AI379" s="80"/>
      <c r="AJ379" s="80"/>
      <c r="AK379" s="96"/>
      <c r="AL379" s="80"/>
      <c r="AM379" s="80"/>
      <c r="AN379" s="81"/>
      <c r="AO379" s="81"/>
      <c r="AP379" s="80"/>
      <c r="AQ379" s="80"/>
      <c r="AR379" s="80"/>
      <c r="AS379" s="82">
        <f t="shared" si="12"/>
        <v>0</v>
      </c>
      <c r="AT379" s="80"/>
      <c r="AU379" s="80"/>
      <c r="AV379" s="80">
        <f>+WPTable[[#This Row],[Total Construction Costs]]-WPTable[[#This Row],[Total State Funding]]-WPTable[[#This Row],[Total District Funding]]-WPTable[[#This Row],[Total Land Acquisition Funding by District or State]]</f>
        <v>0</v>
      </c>
      <c r="AW379" s="80"/>
      <c r="AX379" s="80">
        <f>+WPTable[[#This Row],[Total Construction Costs]]</f>
        <v>0</v>
      </c>
      <c r="AY379" s="73"/>
      <c r="AZ379" s="73"/>
    </row>
    <row r="380" spans="1:52" x14ac:dyDescent="0.3">
      <c r="A380" s="84"/>
      <c r="B380" s="74"/>
      <c r="C380" s="85"/>
      <c r="D380" s="73"/>
      <c r="E380" s="74"/>
      <c r="F380" s="73"/>
      <c r="G380" s="73"/>
      <c r="H380" s="73"/>
      <c r="I380" s="75"/>
      <c r="J380" s="75"/>
      <c r="K380" s="73"/>
      <c r="L380" s="73"/>
      <c r="M380" s="112"/>
      <c r="N380" s="112"/>
      <c r="O380" s="73"/>
      <c r="P380" s="77"/>
      <c r="Q380" s="77"/>
      <c r="R380" s="73"/>
      <c r="S380" s="73"/>
      <c r="T380" s="78"/>
      <c r="U380" s="73"/>
      <c r="V380" s="73"/>
      <c r="W380" s="73"/>
      <c r="X380" s="79"/>
      <c r="Y380" s="79"/>
      <c r="Z380" s="79"/>
      <c r="AA380" s="79"/>
      <c r="AB380" s="79"/>
      <c r="AC380" s="79"/>
      <c r="AD380" s="74"/>
      <c r="AE380" s="80"/>
      <c r="AF380" s="80"/>
      <c r="AG380" s="80"/>
      <c r="AH380" s="80"/>
      <c r="AI380" s="80"/>
      <c r="AJ380" s="80"/>
      <c r="AK380" s="96"/>
      <c r="AL380" s="80"/>
      <c r="AM380" s="80"/>
      <c r="AN380" s="81"/>
      <c r="AO380" s="81"/>
      <c r="AP380" s="80"/>
      <c r="AQ380" s="80"/>
      <c r="AR380" s="80"/>
      <c r="AS380" s="82">
        <f t="shared" si="12"/>
        <v>0</v>
      </c>
      <c r="AT380" s="80"/>
      <c r="AU380" s="80"/>
      <c r="AV380" s="80">
        <f>+WPTable[[#This Row],[Total Construction Costs]]-WPTable[[#This Row],[Total State Funding]]-WPTable[[#This Row],[Total District Funding]]-WPTable[[#This Row],[Total Land Acquisition Funding by District or State]]</f>
        <v>0</v>
      </c>
      <c r="AW380" s="80"/>
      <c r="AX380" s="80">
        <f>+WPTable[[#This Row],[Total Construction Costs]]</f>
        <v>0</v>
      </c>
      <c r="AY380" s="73"/>
      <c r="AZ380" s="73"/>
    </row>
    <row r="381" spans="1:52" x14ac:dyDescent="0.3">
      <c r="A381" s="84"/>
      <c r="B381" s="74"/>
      <c r="C381" s="85"/>
      <c r="D381" s="73"/>
      <c r="E381" s="74"/>
      <c r="F381" s="73"/>
      <c r="G381" s="73"/>
      <c r="H381" s="73"/>
      <c r="I381" s="75"/>
      <c r="J381" s="75"/>
      <c r="K381" s="73"/>
      <c r="L381" s="73"/>
      <c r="M381" s="112"/>
      <c r="N381" s="112"/>
      <c r="O381" s="73"/>
      <c r="P381" s="77"/>
      <c r="Q381" s="77"/>
      <c r="R381" s="73"/>
      <c r="S381" s="73"/>
      <c r="T381" s="78"/>
      <c r="U381" s="73"/>
      <c r="V381" s="73"/>
      <c r="W381" s="73"/>
      <c r="X381" s="79"/>
      <c r="Y381" s="79"/>
      <c r="Z381" s="79"/>
      <c r="AA381" s="79"/>
      <c r="AB381" s="79"/>
      <c r="AC381" s="79"/>
      <c r="AD381" s="74"/>
      <c r="AE381" s="80"/>
      <c r="AF381" s="80"/>
      <c r="AG381" s="80"/>
      <c r="AH381" s="80"/>
      <c r="AI381" s="80"/>
      <c r="AJ381" s="80"/>
      <c r="AK381" s="96"/>
      <c r="AL381" s="80"/>
      <c r="AM381" s="80"/>
      <c r="AN381" s="81"/>
      <c r="AO381" s="81"/>
      <c r="AP381" s="80"/>
      <c r="AQ381" s="80"/>
      <c r="AR381" s="80"/>
      <c r="AS381" s="82">
        <f t="shared" si="12"/>
        <v>0</v>
      </c>
      <c r="AT381" s="80"/>
      <c r="AU381" s="80"/>
      <c r="AV381" s="80">
        <f>+WPTable[[#This Row],[Total Construction Costs]]-WPTable[[#This Row],[Total State Funding]]-WPTable[[#This Row],[Total District Funding]]-WPTable[[#This Row],[Total Land Acquisition Funding by District or State]]</f>
        <v>0</v>
      </c>
      <c r="AW381" s="80"/>
      <c r="AX381" s="80">
        <f>+WPTable[[#This Row],[Total Construction Costs]]</f>
        <v>0</v>
      </c>
      <c r="AY381" s="73"/>
      <c r="AZ381" s="73"/>
    </row>
    <row r="382" spans="1:52" x14ac:dyDescent="0.3">
      <c r="A382" s="84"/>
      <c r="B382" s="74"/>
      <c r="C382" s="85"/>
      <c r="D382" s="73"/>
      <c r="E382" s="74"/>
      <c r="F382" s="73"/>
      <c r="G382" s="73"/>
      <c r="H382" s="73"/>
      <c r="I382" s="75"/>
      <c r="J382" s="75"/>
      <c r="K382" s="73"/>
      <c r="L382" s="73"/>
      <c r="M382" s="112"/>
      <c r="N382" s="112"/>
      <c r="O382" s="73"/>
      <c r="P382" s="77"/>
      <c r="Q382" s="77"/>
      <c r="R382" s="73"/>
      <c r="S382" s="73"/>
      <c r="T382" s="78"/>
      <c r="U382" s="73"/>
      <c r="V382" s="73"/>
      <c r="W382" s="73"/>
      <c r="X382" s="79"/>
      <c r="Y382" s="79"/>
      <c r="Z382" s="79"/>
      <c r="AA382" s="79"/>
      <c r="AB382" s="79"/>
      <c r="AC382" s="79"/>
      <c r="AD382" s="74"/>
      <c r="AE382" s="80"/>
      <c r="AF382" s="80"/>
      <c r="AG382" s="80"/>
      <c r="AH382" s="80"/>
      <c r="AI382" s="80"/>
      <c r="AJ382" s="80"/>
      <c r="AK382" s="96"/>
      <c r="AL382" s="80"/>
      <c r="AM382" s="80"/>
      <c r="AN382" s="81"/>
      <c r="AO382" s="81"/>
      <c r="AP382" s="80"/>
      <c r="AQ382" s="80"/>
      <c r="AR382" s="80"/>
      <c r="AS382" s="82">
        <f t="shared" si="12"/>
        <v>0</v>
      </c>
      <c r="AT382" s="80"/>
      <c r="AU382" s="80"/>
      <c r="AV382" s="80">
        <f>+WPTable[[#This Row],[Total Construction Costs]]-WPTable[[#This Row],[Total State Funding]]-WPTable[[#This Row],[Total District Funding]]-WPTable[[#This Row],[Total Land Acquisition Funding by District or State]]</f>
        <v>0</v>
      </c>
      <c r="AW382" s="80"/>
      <c r="AX382" s="80">
        <f>+WPTable[[#This Row],[Total Construction Costs]]</f>
        <v>0</v>
      </c>
      <c r="AY382" s="73"/>
      <c r="AZ382" s="73"/>
    </row>
    <row r="383" spans="1:52" x14ac:dyDescent="0.3">
      <c r="A383" s="84"/>
      <c r="B383" s="74"/>
      <c r="C383" s="85"/>
      <c r="D383" s="73"/>
      <c r="E383" s="74"/>
      <c r="F383" s="73"/>
      <c r="G383" s="73"/>
      <c r="H383" s="73"/>
      <c r="I383" s="75"/>
      <c r="J383" s="75"/>
      <c r="K383" s="73"/>
      <c r="L383" s="73"/>
      <c r="M383" s="112"/>
      <c r="N383" s="112"/>
      <c r="O383" s="73"/>
      <c r="P383" s="77"/>
      <c r="Q383" s="77"/>
      <c r="R383" s="73"/>
      <c r="S383" s="73"/>
      <c r="T383" s="78"/>
      <c r="U383" s="73"/>
      <c r="V383" s="73"/>
      <c r="W383" s="73"/>
      <c r="X383" s="79"/>
      <c r="Y383" s="79"/>
      <c r="Z383" s="79"/>
      <c r="AA383" s="79"/>
      <c r="AB383" s="79"/>
      <c r="AC383" s="79"/>
      <c r="AD383" s="74"/>
      <c r="AE383" s="80"/>
      <c r="AF383" s="80"/>
      <c r="AG383" s="80"/>
      <c r="AH383" s="80"/>
      <c r="AI383" s="80"/>
      <c r="AJ383" s="80"/>
      <c r="AK383" s="96"/>
      <c r="AL383" s="80"/>
      <c r="AM383" s="80"/>
      <c r="AN383" s="81"/>
      <c r="AO383" s="81"/>
      <c r="AP383" s="80"/>
      <c r="AQ383" s="80"/>
      <c r="AR383" s="80"/>
      <c r="AS383" s="82">
        <f t="shared" si="12"/>
        <v>0</v>
      </c>
      <c r="AT383" s="80"/>
      <c r="AU383" s="80"/>
      <c r="AV383" s="80">
        <f>+WPTable[[#This Row],[Total Construction Costs]]-WPTable[[#This Row],[Total State Funding]]-WPTable[[#This Row],[Total District Funding]]-WPTable[[#This Row],[Total Land Acquisition Funding by District or State]]</f>
        <v>0</v>
      </c>
      <c r="AW383" s="80"/>
      <c r="AX383" s="80">
        <f>+WPTable[[#This Row],[Total Construction Costs]]</f>
        <v>0</v>
      </c>
      <c r="AY383" s="73"/>
      <c r="AZ383" s="73"/>
    </row>
    <row r="384" spans="1:52" x14ac:dyDescent="0.3">
      <c r="A384" s="84"/>
      <c r="B384" s="74"/>
      <c r="C384" s="85"/>
      <c r="D384" s="73"/>
      <c r="E384" s="74"/>
      <c r="F384" s="73"/>
      <c r="G384" s="73"/>
      <c r="H384" s="73"/>
      <c r="I384" s="75"/>
      <c r="J384" s="75"/>
      <c r="K384" s="73"/>
      <c r="L384" s="73"/>
      <c r="M384" s="112"/>
      <c r="N384" s="112"/>
      <c r="O384" s="73"/>
      <c r="P384" s="77"/>
      <c r="Q384" s="77"/>
      <c r="R384" s="73"/>
      <c r="S384" s="73"/>
      <c r="T384" s="78"/>
      <c r="U384" s="73"/>
      <c r="V384" s="73"/>
      <c r="W384" s="73"/>
      <c r="X384" s="79"/>
      <c r="Y384" s="79"/>
      <c r="Z384" s="79"/>
      <c r="AA384" s="79"/>
      <c r="AB384" s="79"/>
      <c r="AC384" s="79"/>
      <c r="AD384" s="74"/>
      <c r="AE384" s="80"/>
      <c r="AF384" s="80"/>
      <c r="AG384" s="80"/>
      <c r="AH384" s="80"/>
      <c r="AI384" s="80"/>
      <c r="AJ384" s="80"/>
      <c r="AK384" s="96"/>
      <c r="AL384" s="80"/>
      <c r="AM384" s="80"/>
      <c r="AN384" s="81"/>
      <c r="AO384" s="81"/>
      <c r="AP384" s="80"/>
      <c r="AQ384" s="80"/>
      <c r="AR384" s="80"/>
      <c r="AS384" s="82">
        <f t="shared" si="12"/>
        <v>0</v>
      </c>
      <c r="AT384" s="80"/>
      <c r="AU384" s="80"/>
      <c r="AV384" s="80">
        <f>+WPTable[[#This Row],[Total Construction Costs]]-WPTable[[#This Row],[Total State Funding]]-WPTable[[#This Row],[Total District Funding]]-WPTable[[#This Row],[Total Land Acquisition Funding by District or State]]</f>
        <v>0</v>
      </c>
      <c r="AW384" s="80"/>
      <c r="AX384" s="80">
        <f>+WPTable[[#This Row],[Total Construction Costs]]</f>
        <v>0</v>
      </c>
      <c r="AY384" s="73"/>
      <c r="AZ384" s="73"/>
    </row>
    <row r="385" spans="1:52" x14ac:dyDescent="0.3">
      <c r="A385" s="84"/>
      <c r="B385" s="74"/>
      <c r="C385" s="85"/>
      <c r="D385" s="73"/>
      <c r="E385" s="74"/>
      <c r="F385" s="73"/>
      <c r="G385" s="73"/>
      <c r="H385" s="73"/>
      <c r="I385" s="75"/>
      <c r="J385" s="75"/>
      <c r="K385" s="73"/>
      <c r="L385" s="73"/>
      <c r="M385" s="112"/>
      <c r="N385" s="112"/>
      <c r="O385" s="73"/>
      <c r="P385" s="77"/>
      <c r="Q385" s="77"/>
      <c r="R385" s="73"/>
      <c r="S385" s="73"/>
      <c r="T385" s="78"/>
      <c r="U385" s="73"/>
      <c r="V385" s="73"/>
      <c r="W385" s="73"/>
      <c r="X385" s="79"/>
      <c r="Y385" s="79"/>
      <c r="Z385" s="79"/>
      <c r="AA385" s="79"/>
      <c r="AB385" s="79"/>
      <c r="AC385" s="79"/>
      <c r="AD385" s="74"/>
      <c r="AE385" s="80"/>
      <c r="AF385" s="80"/>
      <c r="AG385" s="80"/>
      <c r="AH385" s="80"/>
      <c r="AI385" s="80"/>
      <c r="AJ385" s="80"/>
      <c r="AK385" s="96"/>
      <c r="AL385" s="80"/>
      <c r="AM385" s="80"/>
      <c r="AN385" s="81"/>
      <c r="AO385" s="81"/>
      <c r="AP385" s="80"/>
      <c r="AQ385" s="80"/>
      <c r="AR385" s="80"/>
      <c r="AS385" s="82">
        <f t="shared" si="12"/>
        <v>0</v>
      </c>
      <c r="AT385" s="80"/>
      <c r="AU385" s="80"/>
      <c r="AV385" s="80">
        <f>+WPTable[[#This Row],[Total Construction Costs]]-WPTable[[#This Row],[Total State Funding]]-WPTable[[#This Row],[Total District Funding]]-WPTable[[#This Row],[Total Land Acquisition Funding by District or State]]</f>
        <v>0</v>
      </c>
      <c r="AW385" s="80"/>
      <c r="AX385" s="80">
        <f>+WPTable[[#This Row],[Total Construction Costs]]</f>
        <v>0</v>
      </c>
      <c r="AY385" s="73"/>
      <c r="AZ385" s="73"/>
    </row>
    <row r="386" spans="1:52" x14ac:dyDescent="0.3">
      <c r="A386" s="84"/>
      <c r="B386" s="74"/>
      <c r="C386" s="85"/>
      <c r="D386" s="73"/>
      <c r="E386" s="74"/>
      <c r="F386" s="73"/>
      <c r="G386" s="73"/>
      <c r="H386" s="73"/>
      <c r="I386" s="75"/>
      <c r="J386" s="75"/>
      <c r="K386" s="73"/>
      <c r="L386" s="73"/>
      <c r="M386" s="112"/>
      <c r="N386" s="112"/>
      <c r="O386" s="73"/>
      <c r="P386" s="77"/>
      <c r="Q386" s="77"/>
      <c r="R386" s="73"/>
      <c r="S386" s="73"/>
      <c r="T386" s="78"/>
      <c r="U386" s="73"/>
      <c r="V386" s="73"/>
      <c r="W386" s="73"/>
      <c r="X386" s="79"/>
      <c r="Y386" s="79"/>
      <c r="Z386" s="79"/>
      <c r="AA386" s="79"/>
      <c r="AB386" s="79"/>
      <c r="AC386" s="79"/>
      <c r="AD386" s="74"/>
      <c r="AE386" s="80"/>
      <c r="AF386" s="80"/>
      <c r="AG386" s="80"/>
      <c r="AH386" s="80"/>
      <c r="AI386" s="80"/>
      <c r="AJ386" s="80"/>
      <c r="AK386" s="96"/>
      <c r="AL386" s="80"/>
      <c r="AM386" s="80"/>
      <c r="AN386" s="81"/>
      <c r="AO386" s="81"/>
      <c r="AP386" s="80"/>
      <c r="AQ386" s="80"/>
      <c r="AR386" s="80"/>
      <c r="AS386" s="82">
        <f t="shared" si="12"/>
        <v>0</v>
      </c>
      <c r="AT386" s="80"/>
      <c r="AU386" s="80"/>
      <c r="AV386" s="80">
        <f>+WPTable[[#This Row],[Total Construction Costs]]-WPTable[[#This Row],[Total State Funding]]-WPTable[[#This Row],[Total District Funding]]-WPTable[[#This Row],[Total Land Acquisition Funding by District or State]]</f>
        <v>0</v>
      </c>
      <c r="AW386" s="80"/>
      <c r="AX386" s="80">
        <f>+WPTable[[#This Row],[Total Construction Costs]]</f>
        <v>0</v>
      </c>
      <c r="AY386" s="73"/>
      <c r="AZ386" s="73"/>
    </row>
    <row r="387" spans="1:52" x14ac:dyDescent="0.3">
      <c r="A387" s="84"/>
      <c r="B387" s="74"/>
      <c r="C387" s="85"/>
      <c r="D387" s="73"/>
      <c r="E387" s="74"/>
      <c r="F387" s="73"/>
      <c r="G387" s="73"/>
      <c r="H387" s="73"/>
      <c r="I387" s="75"/>
      <c r="J387" s="75"/>
      <c r="K387" s="73"/>
      <c r="L387" s="73"/>
      <c r="M387" s="112"/>
      <c r="N387" s="112"/>
      <c r="O387" s="73"/>
      <c r="P387" s="77"/>
      <c r="Q387" s="77"/>
      <c r="R387" s="73"/>
      <c r="S387" s="73"/>
      <c r="T387" s="78"/>
      <c r="U387" s="73"/>
      <c r="V387" s="73"/>
      <c r="W387" s="73"/>
      <c r="X387" s="79"/>
      <c r="Y387" s="79"/>
      <c r="Z387" s="79"/>
      <c r="AA387" s="79"/>
      <c r="AB387" s="79"/>
      <c r="AC387" s="79"/>
      <c r="AD387" s="74"/>
      <c r="AE387" s="80"/>
      <c r="AF387" s="80"/>
      <c r="AG387" s="80"/>
      <c r="AH387" s="80"/>
      <c r="AI387" s="80"/>
      <c r="AJ387" s="80"/>
      <c r="AK387" s="96"/>
      <c r="AL387" s="80"/>
      <c r="AM387" s="80"/>
      <c r="AN387" s="81"/>
      <c r="AO387" s="81"/>
      <c r="AP387" s="80"/>
      <c r="AQ387" s="80"/>
      <c r="AR387" s="80"/>
      <c r="AS387" s="82">
        <f t="shared" si="12"/>
        <v>0</v>
      </c>
      <c r="AT387" s="80"/>
      <c r="AU387" s="80"/>
      <c r="AV387" s="80">
        <f>+WPTable[[#This Row],[Total Construction Costs]]-WPTable[[#This Row],[Total State Funding]]-WPTable[[#This Row],[Total District Funding]]-WPTable[[#This Row],[Total Land Acquisition Funding by District or State]]</f>
        <v>0</v>
      </c>
      <c r="AW387" s="80"/>
      <c r="AX387" s="80">
        <f>+WPTable[[#This Row],[Total Construction Costs]]</f>
        <v>0</v>
      </c>
      <c r="AY387" s="73"/>
      <c r="AZ387" s="73"/>
    </row>
    <row r="388" spans="1:52" x14ac:dyDescent="0.3">
      <c r="A388" s="84"/>
      <c r="B388" s="74"/>
      <c r="C388" s="85"/>
      <c r="D388" s="73"/>
      <c r="E388" s="74"/>
      <c r="F388" s="73"/>
      <c r="G388" s="73"/>
      <c r="H388" s="73"/>
      <c r="I388" s="75"/>
      <c r="J388" s="75"/>
      <c r="K388" s="73"/>
      <c r="L388" s="73"/>
      <c r="M388" s="112"/>
      <c r="N388" s="112"/>
      <c r="O388" s="73"/>
      <c r="P388" s="77"/>
      <c r="Q388" s="77"/>
      <c r="R388" s="73"/>
      <c r="S388" s="73"/>
      <c r="T388" s="78"/>
      <c r="U388" s="73"/>
      <c r="V388" s="73"/>
      <c r="W388" s="73"/>
      <c r="X388" s="79"/>
      <c r="Y388" s="79"/>
      <c r="Z388" s="79"/>
      <c r="AA388" s="79"/>
      <c r="AB388" s="79"/>
      <c r="AC388" s="79"/>
      <c r="AD388" s="74"/>
      <c r="AE388" s="80"/>
      <c r="AF388" s="80"/>
      <c r="AG388" s="80"/>
      <c r="AH388" s="80"/>
      <c r="AI388" s="80"/>
      <c r="AJ388" s="80"/>
      <c r="AK388" s="96"/>
      <c r="AL388" s="80"/>
      <c r="AM388" s="80"/>
      <c r="AN388" s="81"/>
      <c r="AO388" s="81"/>
      <c r="AP388" s="80"/>
      <c r="AQ388" s="80"/>
      <c r="AR388" s="80"/>
      <c r="AS388" s="82">
        <f t="shared" si="12"/>
        <v>0</v>
      </c>
      <c r="AT388" s="80"/>
      <c r="AU388" s="80"/>
      <c r="AV388" s="80">
        <f>+WPTable[[#This Row],[Total Construction Costs]]-WPTable[[#This Row],[Total State Funding]]-WPTable[[#This Row],[Total District Funding]]-WPTable[[#This Row],[Total Land Acquisition Funding by District or State]]</f>
        <v>0</v>
      </c>
      <c r="AW388" s="80"/>
      <c r="AX388" s="80">
        <f>+WPTable[[#This Row],[Total Construction Costs]]</f>
        <v>0</v>
      </c>
      <c r="AY388" s="73"/>
      <c r="AZ388" s="73"/>
    </row>
    <row r="389" spans="1:52" x14ac:dyDescent="0.3">
      <c r="A389" s="84"/>
      <c r="B389" s="74"/>
      <c r="C389" s="85"/>
      <c r="D389" s="73"/>
      <c r="E389" s="74"/>
      <c r="F389" s="73"/>
      <c r="G389" s="73"/>
      <c r="H389" s="73"/>
      <c r="I389" s="75"/>
      <c r="J389" s="75"/>
      <c r="K389" s="73"/>
      <c r="L389" s="73"/>
      <c r="M389" s="112"/>
      <c r="N389" s="112"/>
      <c r="O389" s="73"/>
      <c r="P389" s="77"/>
      <c r="Q389" s="77"/>
      <c r="R389" s="73"/>
      <c r="S389" s="73"/>
      <c r="T389" s="78"/>
      <c r="U389" s="73"/>
      <c r="V389" s="73"/>
      <c r="W389" s="73"/>
      <c r="X389" s="79"/>
      <c r="Y389" s="79"/>
      <c r="Z389" s="79"/>
      <c r="AA389" s="79"/>
      <c r="AB389" s="79"/>
      <c r="AC389" s="79"/>
      <c r="AD389" s="74"/>
      <c r="AE389" s="80"/>
      <c r="AF389" s="80"/>
      <c r="AG389" s="80"/>
      <c r="AH389" s="80"/>
      <c r="AI389" s="80"/>
      <c r="AJ389" s="80"/>
      <c r="AK389" s="96"/>
      <c r="AL389" s="80"/>
      <c r="AM389" s="80"/>
      <c r="AN389" s="81"/>
      <c r="AO389" s="81"/>
      <c r="AP389" s="80"/>
      <c r="AQ389" s="80"/>
      <c r="AR389" s="80"/>
      <c r="AS389" s="82">
        <f t="shared" si="12"/>
        <v>0</v>
      </c>
      <c r="AT389" s="80"/>
      <c r="AU389" s="80"/>
      <c r="AV389" s="80">
        <f>+WPTable[[#This Row],[Total Construction Costs]]-WPTable[[#This Row],[Total State Funding]]-WPTable[[#This Row],[Total District Funding]]-WPTable[[#This Row],[Total Land Acquisition Funding by District or State]]</f>
        <v>0</v>
      </c>
      <c r="AW389" s="80"/>
      <c r="AX389" s="80">
        <f>+WPTable[[#This Row],[Total Construction Costs]]</f>
        <v>0</v>
      </c>
      <c r="AY389" s="73"/>
      <c r="AZ389" s="73"/>
    </row>
    <row r="390" spans="1:52" x14ac:dyDescent="0.3">
      <c r="A390" s="84"/>
      <c r="B390" s="74"/>
      <c r="C390" s="85"/>
      <c r="D390" s="73"/>
      <c r="E390" s="74"/>
      <c r="F390" s="73"/>
      <c r="G390" s="73"/>
      <c r="H390" s="73"/>
      <c r="I390" s="75"/>
      <c r="J390" s="75"/>
      <c r="K390" s="73"/>
      <c r="L390" s="73"/>
      <c r="M390" s="112"/>
      <c r="N390" s="112"/>
      <c r="O390" s="73"/>
      <c r="P390" s="77"/>
      <c r="Q390" s="77"/>
      <c r="R390" s="73"/>
      <c r="S390" s="73"/>
      <c r="T390" s="78"/>
      <c r="U390" s="73"/>
      <c r="V390" s="73"/>
      <c r="W390" s="73"/>
      <c r="X390" s="79"/>
      <c r="Y390" s="79"/>
      <c r="Z390" s="79"/>
      <c r="AA390" s="79"/>
      <c r="AB390" s="79"/>
      <c r="AC390" s="79"/>
      <c r="AD390" s="74"/>
      <c r="AE390" s="80"/>
      <c r="AF390" s="80"/>
      <c r="AG390" s="80"/>
      <c r="AH390" s="80"/>
      <c r="AI390" s="80"/>
      <c r="AJ390" s="80"/>
      <c r="AK390" s="96"/>
      <c r="AL390" s="80"/>
      <c r="AM390" s="80"/>
      <c r="AN390" s="81"/>
      <c r="AO390" s="81"/>
      <c r="AP390" s="80"/>
      <c r="AQ390" s="80"/>
      <c r="AR390" s="80"/>
      <c r="AS390" s="82">
        <f t="shared" si="12"/>
        <v>0</v>
      </c>
      <c r="AT390" s="80"/>
      <c r="AU390" s="80"/>
      <c r="AV390" s="80">
        <f>+WPTable[[#This Row],[Total Construction Costs]]-WPTable[[#This Row],[Total State Funding]]-WPTable[[#This Row],[Total District Funding]]-WPTable[[#This Row],[Total Land Acquisition Funding by District or State]]</f>
        <v>0</v>
      </c>
      <c r="AW390" s="80"/>
      <c r="AX390" s="80">
        <f>+WPTable[[#This Row],[Total Construction Costs]]</f>
        <v>0</v>
      </c>
      <c r="AY390" s="73"/>
      <c r="AZ390" s="73"/>
    </row>
    <row r="391" spans="1:52" x14ac:dyDescent="0.3">
      <c r="A391" s="84"/>
      <c r="B391" s="74"/>
      <c r="C391" s="85"/>
      <c r="D391" s="73"/>
      <c r="E391" s="74"/>
      <c r="F391" s="73"/>
      <c r="G391" s="73"/>
      <c r="H391" s="73"/>
      <c r="I391" s="75"/>
      <c r="J391" s="75"/>
      <c r="K391" s="73"/>
      <c r="L391" s="73"/>
      <c r="M391" s="112"/>
      <c r="N391" s="112"/>
      <c r="O391" s="73"/>
      <c r="P391" s="77"/>
      <c r="Q391" s="77"/>
      <c r="R391" s="73"/>
      <c r="S391" s="73"/>
      <c r="T391" s="78"/>
      <c r="U391" s="73"/>
      <c r="V391" s="73"/>
      <c r="W391" s="73"/>
      <c r="X391" s="79"/>
      <c r="Y391" s="79"/>
      <c r="Z391" s="79"/>
      <c r="AA391" s="79"/>
      <c r="AB391" s="79"/>
      <c r="AC391" s="79"/>
      <c r="AD391" s="74"/>
      <c r="AE391" s="80"/>
      <c r="AF391" s="80"/>
      <c r="AG391" s="80"/>
      <c r="AH391" s="80"/>
      <c r="AI391" s="80"/>
      <c r="AJ391" s="80"/>
      <c r="AK391" s="96"/>
      <c r="AL391" s="80"/>
      <c r="AM391" s="80"/>
      <c r="AN391" s="81"/>
      <c r="AO391" s="81"/>
      <c r="AP391" s="80"/>
      <c r="AQ391" s="80"/>
      <c r="AR391" s="80"/>
      <c r="AS391" s="82">
        <f t="shared" si="12"/>
        <v>0</v>
      </c>
      <c r="AT391" s="80"/>
      <c r="AU391" s="80"/>
      <c r="AV391" s="80">
        <f>+WPTable[[#This Row],[Total Construction Costs]]-WPTable[[#This Row],[Total State Funding]]-WPTable[[#This Row],[Total District Funding]]-WPTable[[#This Row],[Total Land Acquisition Funding by District or State]]</f>
        <v>0</v>
      </c>
      <c r="AW391" s="80"/>
      <c r="AX391" s="80">
        <f>+WPTable[[#This Row],[Total Construction Costs]]</f>
        <v>0</v>
      </c>
      <c r="AY391" s="73"/>
      <c r="AZ391" s="73"/>
    </row>
    <row r="392" spans="1:52" x14ac:dyDescent="0.3">
      <c r="A392" s="84"/>
      <c r="B392" s="74"/>
      <c r="C392" s="85"/>
      <c r="D392" s="73"/>
      <c r="E392" s="74"/>
      <c r="F392" s="73"/>
      <c r="G392" s="73"/>
      <c r="H392" s="73"/>
      <c r="I392" s="75"/>
      <c r="J392" s="75"/>
      <c r="K392" s="73"/>
      <c r="L392" s="73"/>
      <c r="M392" s="112"/>
      <c r="N392" s="112"/>
      <c r="O392" s="73"/>
      <c r="P392" s="77"/>
      <c r="Q392" s="77"/>
      <c r="R392" s="73"/>
      <c r="S392" s="73"/>
      <c r="T392" s="78"/>
      <c r="U392" s="73"/>
      <c r="V392" s="73"/>
      <c r="W392" s="73"/>
      <c r="X392" s="79"/>
      <c r="Y392" s="79"/>
      <c r="Z392" s="79"/>
      <c r="AA392" s="79"/>
      <c r="AB392" s="79"/>
      <c r="AC392" s="79"/>
      <c r="AD392" s="74"/>
      <c r="AE392" s="80"/>
      <c r="AF392" s="80"/>
      <c r="AG392" s="80"/>
      <c r="AH392" s="80"/>
      <c r="AI392" s="80"/>
      <c r="AJ392" s="80"/>
      <c r="AK392" s="96"/>
      <c r="AL392" s="80"/>
      <c r="AM392" s="80"/>
      <c r="AN392" s="81"/>
      <c r="AO392" s="81"/>
      <c r="AP392" s="80"/>
      <c r="AQ392" s="80"/>
      <c r="AR392" s="80"/>
      <c r="AS392" s="82">
        <f t="shared" si="12"/>
        <v>0</v>
      </c>
      <c r="AT392" s="80"/>
      <c r="AU392" s="80"/>
      <c r="AV392" s="80">
        <f>+WPTable[[#This Row],[Total Construction Costs]]-WPTable[[#This Row],[Total State Funding]]-WPTable[[#This Row],[Total District Funding]]-WPTable[[#This Row],[Total Land Acquisition Funding by District or State]]</f>
        <v>0</v>
      </c>
      <c r="AW392" s="80"/>
      <c r="AX392" s="80">
        <f>+WPTable[[#This Row],[Total Construction Costs]]</f>
        <v>0</v>
      </c>
      <c r="AY392" s="73"/>
      <c r="AZ392" s="73"/>
    </row>
    <row r="393" spans="1:52" x14ac:dyDescent="0.3">
      <c r="A393" s="84"/>
      <c r="B393" s="74"/>
      <c r="C393" s="85"/>
      <c r="D393" s="73"/>
      <c r="E393" s="74"/>
      <c r="F393" s="73"/>
      <c r="G393" s="73"/>
      <c r="H393" s="73"/>
      <c r="I393" s="75"/>
      <c r="J393" s="75"/>
      <c r="K393" s="73"/>
      <c r="L393" s="73"/>
      <c r="M393" s="112"/>
      <c r="N393" s="112"/>
      <c r="O393" s="73"/>
      <c r="P393" s="77"/>
      <c r="Q393" s="77"/>
      <c r="R393" s="73"/>
      <c r="S393" s="73"/>
      <c r="T393" s="78"/>
      <c r="U393" s="73"/>
      <c r="V393" s="73"/>
      <c r="W393" s="73"/>
      <c r="X393" s="79"/>
      <c r="Y393" s="79"/>
      <c r="Z393" s="79"/>
      <c r="AA393" s="79"/>
      <c r="AB393" s="79"/>
      <c r="AC393" s="79"/>
      <c r="AD393" s="74"/>
      <c r="AE393" s="80"/>
      <c r="AF393" s="80"/>
      <c r="AG393" s="80"/>
      <c r="AH393" s="80"/>
      <c r="AI393" s="80"/>
      <c r="AJ393" s="80"/>
      <c r="AK393" s="96"/>
      <c r="AL393" s="80"/>
      <c r="AM393" s="80"/>
      <c r="AN393" s="81"/>
      <c r="AO393" s="81"/>
      <c r="AP393" s="80"/>
      <c r="AQ393" s="80"/>
      <c r="AR393" s="80"/>
      <c r="AS393" s="82">
        <f t="shared" si="12"/>
        <v>0</v>
      </c>
      <c r="AT393" s="80"/>
      <c r="AU393" s="80"/>
      <c r="AV393" s="80">
        <f>+WPTable[[#This Row],[Total Construction Costs]]-WPTable[[#This Row],[Total State Funding]]-WPTable[[#This Row],[Total District Funding]]-WPTable[[#This Row],[Total Land Acquisition Funding by District or State]]</f>
        <v>0</v>
      </c>
      <c r="AW393" s="80"/>
      <c r="AX393" s="80">
        <f>+WPTable[[#This Row],[Total Construction Costs]]</f>
        <v>0</v>
      </c>
      <c r="AY393" s="73"/>
      <c r="AZ393" s="73"/>
    </row>
    <row r="394" spans="1:52" x14ac:dyDescent="0.3">
      <c r="A394" s="84"/>
      <c r="B394" s="74"/>
      <c r="C394" s="85"/>
      <c r="D394" s="73"/>
      <c r="E394" s="74"/>
      <c r="F394" s="73"/>
      <c r="G394" s="73"/>
      <c r="H394" s="73"/>
      <c r="I394" s="75"/>
      <c r="J394" s="75"/>
      <c r="K394" s="73"/>
      <c r="L394" s="73"/>
      <c r="M394" s="112"/>
      <c r="N394" s="112"/>
      <c r="O394" s="73"/>
      <c r="P394" s="77"/>
      <c r="Q394" s="77"/>
      <c r="R394" s="73"/>
      <c r="S394" s="73"/>
      <c r="T394" s="78"/>
      <c r="U394" s="73"/>
      <c r="V394" s="73"/>
      <c r="W394" s="73"/>
      <c r="X394" s="79"/>
      <c r="Y394" s="79"/>
      <c r="Z394" s="79"/>
      <c r="AA394" s="79"/>
      <c r="AB394" s="79"/>
      <c r="AC394" s="79"/>
      <c r="AD394" s="74"/>
      <c r="AE394" s="80"/>
      <c r="AF394" s="80"/>
      <c r="AG394" s="80"/>
      <c r="AH394" s="80"/>
      <c r="AI394" s="80"/>
      <c r="AJ394" s="80"/>
      <c r="AK394" s="96"/>
      <c r="AL394" s="80"/>
      <c r="AM394" s="80"/>
      <c r="AN394" s="81"/>
      <c r="AO394" s="81"/>
      <c r="AP394" s="80"/>
      <c r="AQ394" s="80"/>
      <c r="AR394" s="80"/>
      <c r="AS394" s="82">
        <f t="shared" si="12"/>
        <v>0</v>
      </c>
      <c r="AT394" s="80"/>
      <c r="AU394" s="80"/>
      <c r="AV394" s="80">
        <f>+WPTable[[#This Row],[Total Construction Costs]]-WPTable[[#This Row],[Total State Funding]]-WPTable[[#This Row],[Total District Funding]]-WPTable[[#This Row],[Total Land Acquisition Funding by District or State]]</f>
        <v>0</v>
      </c>
      <c r="AW394" s="80"/>
      <c r="AX394" s="80">
        <f>+WPTable[[#This Row],[Total Construction Costs]]</f>
        <v>0</v>
      </c>
      <c r="AY394" s="73"/>
      <c r="AZ394" s="73"/>
    </row>
    <row r="395" spans="1:52" x14ac:dyDescent="0.3">
      <c r="A395" s="84"/>
      <c r="B395" s="74"/>
      <c r="C395" s="85"/>
      <c r="D395" s="73"/>
      <c r="E395" s="74"/>
      <c r="F395" s="73"/>
      <c r="G395" s="73"/>
      <c r="H395" s="73"/>
      <c r="I395" s="75"/>
      <c r="J395" s="75"/>
      <c r="K395" s="73"/>
      <c r="L395" s="73"/>
      <c r="M395" s="112"/>
      <c r="N395" s="112"/>
      <c r="O395" s="73"/>
      <c r="P395" s="77"/>
      <c r="Q395" s="77"/>
      <c r="R395" s="73"/>
      <c r="S395" s="73"/>
      <c r="T395" s="78"/>
      <c r="U395" s="73"/>
      <c r="V395" s="73"/>
      <c r="W395" s="73"/>
      <c r="X395" s="79"/>
      <c r="Y395" s="79"/>
      <c r="Z395" s="79"/>
      <c r="AA395" s="79"/>
      <c r="AB395" s="79"/>
      <c r="AC395" s="79"/>
      <c r="AD395" s="74"/>
      <c r="AE395" s="80"/>
      <c r="AF395" s="80"/>
      <c r="AG395" s="80"/>
      <c r="AH395" s="80"/>
      <c r="AI395" s="80"/>
      <c r="AJ395" s="80"/>
      <c r="AK395" s="96"/>
      <c r="AL395" s="80"/>
      <c r="AM395" s="80"/>
      <c r="AN395" s="81"/>
      <c r="AO395" s="81"/>
      <c r="AP395" s="80"/>
      <c r="AQ395" s="80"/>
      <c r="AR395" s="80"/>
      <c r="AS395" s="82">
        <f t="shared" si="12"/>
        <v>0</v>
      </c>
      <c r="AT395" s="80"/>
      <c r="AU395" s="80"/>
      <c r="AV395" s="80">
        <f>+WPTable[[#This Row],[Total Construction Costs]]-WPTable[[#This Row],[Total State Funding]]-WPTable[[#This Row],[Total District Funding]]-WPTable[[#This Row],[Total Land Acquisition Funding by District or State]]</f>
        <v>0</v>
      </c>
      <c r="AW395" s="80"/>
      <c r="AX395" s="80">
        <f>+WPTable[[#This Row],[Total Construction Costs]]</f>
        <v>0</v>
      </c>
      <c r="AY395" s="73"/>
      <c r="AZ395" s="73"/>
    </row>
    <row r="396" spans="1:52" x14ac:dyDescent="0.3">
      <c r="A396" s="84"/>
      <c r="B396" s="74"/>
      <c r="C396" s="85"/>
      <c r="D396" s="73"/>
      <c r="E396" s="74"/>
      <c r="F396" s="73"/>
      <c r="G396" s="73"/>
      <c r="H396" s="73"/>
      <c r="I396" s="75"/>
      <c r="J396" s="75"/>
      <c r="K396" s="73"/>
      <c r="L396" s="73"/>
      <c r="M396" s="112"/>
      <c r="N396" s="112"/>
      <c r="O396" s="73"/>
      <c r="P396" s="77"/>
      <c r="Q396" s="77"/>
      <c r="R396" s="73"/>
      <c r="S396" s="73"/>
      <c r="T396" s="78"/>
      <c r="U396" s="73"/>
      <c r="V396" s="73"/>
      <c r="W396" s="73"/>
      <c r="X396" s="79"/>
      <c r="Y396" s="79"/>
      <c r="Z396" s="79"/>
      <c r="AA396" s="79"/>
      <c r="AB396" s="79"/>
      <c r="AC396" s="79"/>
      <c r="AD396" s="74"/>
      <c r="AE396" s="80"/>
      <c r="AF396" s="80"/>
      <c r="AG396" s="80"/>
      <c r="AH396" s="80"/>
      <c r="AI396" s="80"/>
      <c r="AJ396" s="80"/>
      <c r="AK396" s="96"/>
      <c r="AL396" s="80"/>
      <c r="AM396" s="80"/>
      <c r="AN396" s="81"/>
      <c r="AO396" s="81"/>
      <c r="AP396" s="80"/>
      <c r="AQ396" s="80"/>
      <c r="AR396" s="80"/>
      <c r="AS396" s="82">
        <f t="shared" si="12"/>
        <v>0</v>
      </c>
      <c r="AT396" s="80"/>
      <c r="AU396" s="80"/>
      <c r="AV396" s="80">
        <f>+WPTable[[#This Row],[Total Construction Costs]]-WPTable[[#This Row],[Total State Funding]]-WPTable[[#This Row],[Total District Funding]]-WPTable[[#This Row],[Total Land Acquisition Funding by District or State]]</f>
        <v>0</v>
      </c>
      <c r="AW396" s="80"/>
      <c r="AX396" s="80">
        <f>+WPTable[[#This Row],[Total Construction Costs]]</f>
        <v>0</v>
      </c>
      <c r="AY396" s="73"/>
      <c r="AZ396" s="73"/>
    </row>
    <row r="397" spans="1:52" x14ac:dyDescent="0.3">
      <c r="A397" s="84"/>
      <c r="B397" s="74"/>
      <c r="C397" s="85"/>
      <c r="D397" s="73"/>
      <c r="E397" s="74"/>
      <c r="F397" s="73"/>
      <c r="G397" s="73"/>
      <c r="H397" s="73"/>
      <c r="I397" s="75"/>
      <c r="J397" s="75"/>
      <c r="K397" s="73"/>
      <c r="L397" s="73"/>
      <c r="M397" s="112"/>
      <c r="N397" s="112"/>
      <c r="O397" s="73"/>
      <c r="P397" s="77"/>
      <c r="Q397" s="77"/>
      <c r="R397" s="73"/>
      <c r="S397" s="73"/>
      <c r="T397" s="78"/>
      <c r="U397" s="73"/>
      <c r="V397" s="73"/>
      <c r="W397" s="73"/>
      <c r="X397" s="79"/>
      <c r="Y397" s="79"/>
      <c r="Z397" s="79"/>
      <c r="AA397" s="79"/>
      <c r="AB397" s="79"/>
      <c r="AC397" s="79"/>
      <c r="AD397" s="74"/>
      <c r="AE397" s="80"/>
      <c r="AF397" s="80"/>
      <c r="AG397" s="80"/>
      <c r="AH397" s="80"/>
      <c r="AI397" s="80"/>
      <c r="AJ397" s="80"/>
      <c r="AK397" s="96"/>
      <c r="AL397" s="80"/>
      <c r="AM397" s="80"/>
      <c r="AN397" s="81"/>
      <c r="AO397" s="81"/>
      <c r="AP397" s="80"/>
      <c r="AQ397" s="80"/>
      <c r="AR397" s="80"/>
      <c r="AS397" s="82">
        <f t="shared" si="12"/>
        <v>0</v>
      </c>
      <c r="AT397" s="80"/>
      <c r="AU397" s="80"/>
      <c r="AV397" s="80">
        <f>+WPTable[[#This Row],[Total Construction Costs]]-WPTable[[#This Row],[Total State Funding]]-WPTable[[#This Row],[Total District Funding]]-WPTable[[#This Row],[Total Land Acquisition Funding by District or State]]</f>
        <v>0</v>
      </c>
      <c r="AW397" s="80"/>
      <c r="AX397" s="80">
        <f>+WPTable[[#This Row],[Total Construction Costs]]</f>
        <v>0</v>
      </c>
      <c r="AY397" s="73"/>
      <c r="AZ397" s="73"/>
    </row>
    <row r="398" spans="1:52" x14ac:dyDescent="0.3">
      <c r="A398" s="84"/>
      <c r="B398" s="74"/>
      <c r="C398" s="85"/>
      <c r="D398" s="73"/>
      <c r="E398" s="74"/>
      <c r="F398" s="73"/>
      <c r="G398" s="73"/>
      <c r="H398" s="73"/>
      <c r="I398" s="75"/>
      <c r="J398" s="75"/>
      <c r="K398" s="73"/>
      <c r="L398" s="73"/>
      <c r="M398" s="112"/>
      <c r="N398" s="112"/>
      <c r="O398" s="73"/>
      <c r="P398" s="77"/>
      <c r="Q398" s="77"/>
      <c r="R398" s="73"/>
      <c r="S398" s="73"/>
      <c r="T398" s="78"/>
      <c r="U398" s="73"/>
      <c r="V398" s="73"/>
      <c r="W398" s="73"/>
      <c r="X398" s="79"/>
      <c r="Y398" s="79"/>
      <c r="Z398" s="79"/>
      <c r="AA398" s="79"/>
      <c r="AB398" s="79"/>
      <c r="AC398" s="79"/>
      <c r="AD398" s="74"/>
      <c r="AE398" s="80"/>
      <c r="AF398" s="80"/>
      <c r="AG398" s="80"/>
      <c r="AH398" s="80"/>
      <c r="AI398" s="80"/>
      <c r="AJ398" s="80"/>
      <c r="AK398" s="96"/>
      <c r="AL398" s="80"/>
      <c r="AM398" s="80"/>
      <c r="AN398" s="81"/>
      <c r="AO398" s="81"/>
      <c r="AP398" s="80"/>
      <c r="AQ398" s="80"/>
      <c r="AR398" s="80"/>
      <c r="AS398" s="82">
        <f t="shared" si="12"/>
        <v>0</v>
      </c>
      <c r="AT398" s="80"/>
      <c r="AU398" s="80"/>
      <c r="AV398" s="80">
        <f>+WPTable[[#This Row],[Total Construction Costs]]-WPTable[[#This Row],[Total State Funding]]-WPTable[[#This Row],[Total District Funding]]-WPTable[[#This Row],[Total Land Acquisition Funding by District or State]]</f>
        <v>0</v>
      </c>
      <c r="AW398" s="80"/>
      <c r="AX398" s="80">
        <f>+WPTable[[#This Row],[Total Construction Costs]]</f>
        <v>0</v>
      </c>
      <c r="AY398" s="73"/>
      <c r="AZ398" s="73"/>
    </row>
    <row r="399" spans="1:52" x14ac:dyDescent="0.3">
      <c r="A399" s="84"/>
      <c r="B399" s="74"/>
      <c r="C399" s="85"/>
      <c r="D399" s="73"/>
      <c r="E399" s="74"/>
      <c r="F399" s="73"/>
      <c r="G399" s="73"/>
      <c r="H399" s="73"/>
      <c r="I399" s="75"/>
      <c r="J399" s="75"/>
      <c r="K399" s="73"/>
      <c r="L399" s="73"/>
      <c r="M399" s="112"/>
      <c r="N399" s="112"/>
      <c r="O399" s="73"/>
      <c r="P399" s="77"/>
      <c r="Q399" s="77"/>
      <c r="R399" s="73"/>
      <c r="S399" s="73"/>
      <c r="T399" s="78"/>
      <c r="U399" s="73"/>
      <c r="V399" s="73"/>
      <c r="W399" s="73"/>
      <c r="X399" s="79"/>
      <c r="Y399" s="79"/>
      <c r="Z399" s="79"/>
      <c r="AA399" s="79"/>
      <c r="AB399" s="79"/>
      <c r="AC399" s="79"/>
      <c r="AD399" s="74"/>
      <c r="AE399" s="80"/>
      <c r="AF399" s="80"/>
      <c r="AG399" s="80"/>
      <c r="AH399" s="80"/>
      <c r="AI399" s="80"/>
      <c r="AJ399" s="80"/>
      <c r="AK399" s="96"/>
      <c r="AL399" s="80"/>
      <c r="AM399" s="80"/>
      <c r="AN399" s="81"/>
      <c r="AO399" s="81"/>
      <c r="AP399" s="80"/>
      <c r="AQ399" s="80"/>
      <c r="AR399" s="80"/>
      <c r="AS399" s="82">
        <f t="shared" si="12"/>
        <v>0</v>
      </c>
      <c r="AT399" s="80"/>
      <c r="AU399" s="80"/>
      <c r="AV399" s="80">
        <f>+WPTable[[#This Row],[Total Construction Costs]]-WPTable[[#This Row],[Total State Funding]]-WPTable[[#This Row],[Total District Funding]]-WPTable[[#This Row],[Total Land Acquisition Funding by District or State]]</f>
        <v>0</v>
      </c>
      <c r="AW399" s="80"/>
      <c r="AX399" s="80">
        <f>+WPTable[[#This Row],[Total Construction Costs]]</f>
        <v>0</v>
      </c>
      <c r="AY399" s="73"/>
      <c r="AZ399" s="73"/>
    </row>
    <row r="400" spans="1:52" x14ac:dyDescent="0.3">
      <c r="A400" s="84"/>
      <c r="B400" s="74"/>
      <c r="C400" s="85"/>
      <c r="D400" s="73"/>
      <c r="E400" s="74"/>
      <c r="F400" s="73"/>
      <c r="G400" s="73"/>
      <c r="H400" s="73"/>
      <c r="I400" s="75"/>
      <c r="J400" s="75"/>
      <c r="K400" s="73"/>
      <c r="L400" s="73"/>
      <c r="M400" s="112"/>
      <c r="N400" s="112"/>
      <c r="O400" s="73"/>
      <c r="P400" s="77"/>
      <c r="Q400" s="77"/>
      <c r="R400" s="73"/>
      <c r="S400" s="73"/>
      <c r="T400" s="78"/>
      <c r="U400" s="73"/>
      <c r="V400" s="73"/>
      <c r="W400" s="73"/>
      <c r="X400" s="79"/>
      <c r="Y400" s="79"/>
      <c r="Z400" s="79"/>
      <c r="AA400" s="79"/>
      <c r="AB400" s="79"/>
      <c r="AC400" s="79"/>
      <c r="AD400" s="74"/>
      <c r="AE400" s="80"/>
      <c r="AF400" s="80"/>
      <c r="AG400" s="80"/>
      <c r="AH400" s="80"/>
      <c r="AI400" s="80"/>
      <c r="AJ400" s="80"/>
      <c r="AK400" s="96"/>
      <c r="AL400" s="80"/>
      <c r="AM400" s="80"/>
      <c r="AN400" s="81"/>
      <c r="AO400" s="81"/>
      <c r="AP400" s="80"/>
      <c r="AQ400" s="80"/>
      <c r="AR400" s="80"/>
      <c r="AS400" s="82">
        <f t="shared" si="12"/>
        <v>0</v>
      </c>
      <c r="AT400" s="80"/>
      <c r="AU400" s="80"/>
      <c r="AV400" s="80">
        <f>+WPTable[[#This Row],[Total Construction Costs]]-WPTable[[#This Row],[Total State Funding]]-WPTable[[#This Row],[Total District Funding]]-WPTable[[#This Row],[Total Land Acquisition Funding by District or State]]</f>
        <v>0</v>
      </c>
      <c r="AW400" s="80"/>
      <c r="AX400" s="80">
        <f>+WPTable[[#This Row],[Total Construction Costs]]</f>
        <v>0</v>
      </c>
      <c r="AY400" s="73"/>
      <c r="AZ400" s="73"/>
    </row>
    <row r="401" spans="1:52" x14ac:dyDescent="0.3">
      <c r="A401" s="84"/>
      <c r="B401" s="74"/>
      <c r="C401" s="85"/>
      <c r="D401" s="73"/>
      <c r="E401" s="74"/>
      <c r="F401" s="73"/>
      <c r="G401" s="73"/>
      <c r="H401" s="73"/>
      <c r="I401" s="75"/>
      <c r="J401" s="75"/>
      <c r="K401" s="73"/>
      <c r="L401" s="73"/>
      <c r="M401" s="112"/>
      <c r="N401" s="112"/>
      <c r="O401" s="73"/>
      <c r="P401" s="77"/>
      <c r="Q401" s="77"/>
      <c r="R401" s="73"/>
      <c r="S401" s="73"/>
      <c r="T401" s="78"/>
      <c r="U401" s="73"/>
      <c r="V401" s="73"/>
      <c r="W401" s="73"/>
      <c r="X401" s="79"/>
      <c r="Y401" s="79"/>
      <c r="Z401" s="79"/>
      <c r="AA401" s="79"/>
      <c r="AB401" s="79"/>
      <c r="AC401" s="79"/>
      <c r="AD401" s="74"/>
      <c r="AE401" s="80"/>
      <c r="AF401" s="80"/>
      <c r="AG401" s="80"/>
      <c r="AH401" s="80"/>
      <c r="AI401" s="80"/>
      <c r="AJ401" s="80"/>
      <c r="AK401" s="96"/>
      <c r="AL401" s="80"/>
      <c r="AM401" s="80"/>
      <c r="AN401" s="81"/>
      <c r="AO401" s="81"/>
      <c r="AP401" s="80"/>
      <c r="AQ401" s="80"/>
      <c r="AR401" s="80"/>
      <c r="AS401" s="82">
        <f t="shared" si="12"/>
        <v>0</v>
      </c>
      <c r="AT401" s="80"/>
      <c r="AU401" s="80"/>
      <c r="AV401" s="80">
        <f>+WPTable[[#This Row],[Total Construction Costs]]-WPTable[[#This Row],[Total State Funding]]-WPTable[[#This Row],[Total District Funding]]-WPTable[[#This Row],[Total Land Acquisition Funding by District or State]]</f>
        <v>0</v>
      </c>
      <c r="AW401" s="80"/>
      <c r="AX401" s="80">
        <f>+WPTable[[#This Row],[Total Construction Costs]]</f>
        <v>0</v>
      </c>
      <c r="AY401" s="73"/>
      <c r="AZ401" s="73"/>
    </row>
    <row r="402" spans="1:52" x14ac:dyDescent="0.3">
      <c r="A402" s="84"/>
      <c r="B402" s="74"/>
      <c r="C402" s="85"/>
      <c r="D402" s="73"/>
      <c r="E402" s="74"/>
      <c r="F402" s="73"/>
      <c r="G402" s="73"/>
      <c r="H402" s="73"/>
      <c r="I402" s="75"/>
      <c r="J402" s="75"/>
      <c r="K402" s="73"/>
      <c r="L402" s="73"/>
      <c r="M402" s="112"/>
      <c r="N402" s="112"/>
      <c r="O402" s="73"/>
      <c r="P402" s="77"/>
      <c r="Q402" s="77"/>
      <c r="R402" s="73"/>
      <c r="S402" s="73"/>
      <c r="T402" s="78"/>
      <c r="U402" s="73"/>
      <c r="V402" s="73"/>
      <c r="W402" s="73"/>
      <c r="X402" s="79"/>
      <c r="Y402" s="79"/>
      <c r="Z402" s="79"/>
      <c r="AA402" s="79"/>
      <c r="AB402" s="79"/>
      <c r="AC402" s="79"/>
      <c r="AD402" s="74"/>
      <c r="AE402" s="80"/>
      <c r="AF402" s="80"/>
      <c r="AG402" s="80"/>
      <c r="AH402" s="80"/>
      <c r="AI402" s="80"/>
      <c r="AJ402" s="80"/>
      <c r="AK402" s="96"/>
      <c r="AL402" s="80"/>
      <c r="AM402" s="80"/>
      <c r="AN402" s="81"/>
      <c r="AO402" s="81"/>
      <c r="AP402" s="80"/>
      <c r="AQ402" s="80"/>
      <c r="AR402" s="80"/>
      <c r="AS402" s="82">
        <f t="shared" si="12"/>
        <v>0</v>
      </c>
      <c r="AT402" s="80"/>
      <c r="AU402" s="80"/>
      <c r="AV402" s="80">
        <f>+WPTable[[#This Row],[Total Construction Costs]]-WPTable[[#This Row],[Total State Funding]]-WPTable[[#This Row],[Total District Funding]]-WPTable[[#This Row],[Total Land Acquisition Funding by District or State]]</f>
        <v>0</v>
      </c>
      <c r="AW402" s="80"/>
      <c r="AX402" s="80">
        <f>+WPTable[[#This Row],[Total Construction Costs]]</f>
        <v>0</v>
      </c>
      <c r="AY402" s="73"/>
      <c r="AZ402" s="73"/>
    </row>
    <row r="403" spans="1:52" x14ac:dyDescent="0.3">
      <c r="A403" s="84"/>
      <c r="B403" s="74"/>
      <c r="C403" s="85"/>
      <c r="D403" s="73"/>
      <c r="E403" s="74"/>
      <c r="F403" s="73"/>
      <c r="G403" s="73"/>
      <c r="H403" s="73"/>
      <c r="I403" s="75"/>
      <c r="J403" s="75"/>
      <c r="K403" s="73"/>
      <c r="L403" s="73"/>
      <c r="M403" s="112"/>
      <c r="N403" s="112"/>
      <c r="O403" s="73"/>
      <c r="P403" s="77"/>
      <c r="Q403" s="77"/>
      <c r="R403" s="73"/>
      <c r="S403" s="73"/>
      <c r="T403" s="78"/>
      <c r="U403" s="73"/>
      <c r="V403" s="73"/>
      <c r="W403" s="73"/>
      <c r="X403" s="79"/>
      <c r="Y403" s="79"/>
      <c r="Z403" s="79"/>
      <c r="AA403" s="79"/>
      <c r="AB403" s="79"/>
      <c r="AC403" s="79"/>
      <c r="AD403" s="74"/>
      <c r="AE403" s="80"/>
      <c r="AF403" s="80"/>
      <c r="AG403" s="80"/>
      <c r="AH403" s="80"/>
      <c r="AI403" s="80"/>
      <c r="AJ403" s="80"/>
      <c r="AK403" s="96"/>
      <c r="AL403" s="80"/>
      <c r="AM403" s="80"/>
      <c r="AN403" s="81"/>
      <c r="AO403" s="81"/>
      <c r="AP403" s="80"/>
      <c r="AQ403" s="80"/>
      <c r="AR403" s="80"/>
      <c r="AS403" s="82">
        <f t="shared" si="12"/>
        <v>0</v>
      </c>
      <c r="AT403" s="80"/>
      <c r="AU403" s="80"/>
      <c r="AV403" s="80">
        <f>+WPTable[[#This Row],[Total Construction Costs]]-WPTable[[#This Row],[Total State Funding]]-WPTable[[#This Row],[Total District Funding]]-WPTable[[#This Row],[Total Land Acquisition Funding by District or State]]</f>
        <v>0</v>
      </c>
      <c r="AW403" s="80"/>
      <c r="AX403" s="80">
        <f>+WPTable[[#This Row],[Total Construction Costs]]</f>
        <v>0</v>
      </c>
      <c r="AY403" s="73"/>
      <c r="AZ403" s="73"/>
    </row>
    <row r="404" spans="1:52" x14ac:dyDescent="0.3">
      <c r="A404" s="84"/>
      <c r="B404" s="74"/>
      <c r="C404" s="85"/>
      <c r="D404" s="73"/>
      <c r="E404" s="74"/>
      <c r="F404" s="73"/>
      <c r="G404" s="73"/>
      <c r="H404" s="73"/>
      <c r="I404" s="75"/>
      <c r="J404" s="75"/>
      <c r="K404" s="73"/>
      <c r="L404" s="73"/>
      <c r="M404" s="112"/>
      <c r="N404" s="112"/>
      <c r="O404" s="73"/>
      <c r="P404" s="77"/>
      <c r="Q404" s="77"/>
      <c r="R404" s="73"/>
      <c r="S404" s="73"/>
      <c r="T404" s="78"/>
      <c r="U404" s="73"/>
      <c r="V404" s="73"/>
      <c r="W404" s="73"/>
      <c r="X404" s="79"/>
      <c r="Y404" s="79"/>
      <c r="Z404" s="79"/>
      <c r="AA404" s="79"/>
      <c r="AB404" s="79"/>
      <c r="AC404" s="79"/>
      <c r="AD404" s="74"/>
      <c r="AE404" s="80"/>
      <c r="AF404" s="80"/>
      <c r="AG404" s="80"/>
      <c r="AH404" s="80"/>
      <c r="AI404" s="80"/>
      <c r="AJ404" s="80"/>
      <c r="AK404" s="96"/>
      <c r="AL404" s="80"/>
      <c r="AM404" s="80"/>
      <c r="AN404" s="81"/>
      <c r="AO404" s="81"/>
      <c r="AP404" s="80"/>
      <c r="AQ404" s="80"/>
      <c r="AR404" s="80"/>
      <c r="AS404" s="82">
        <f t="shared" si="12"/>
        <v>0</v>
      </c>
      <c r="AT404" s="80"/>
      <c r="AU404" s="80"/>
      <c r="AV404" s="80">
        <f>+WPTable[[#This Row],[Total Construction Costs]]-WPTable[[#This Row],[Total State Funding]]-WPTable[[#This Row],[Total District Funding]]-WPTable[[#This Row],[Total Land Acquisition Funding by District or State]]</f>
        <v>0</v>
      </c>
      <c r="AW404" s="80"/>
      <c r="AX404" s="80">
        <f>+WPTable[[#This Row],[Total Construction Costs]]</f>
        <v>0</v>
      </c>
      <c r="AY404" s="73"/>
      <c r="AZ404" s="73"/>
    </row>
    <row r="405" spans="1:52" x14ac:dyDescent="0.3">
      <c r="A405" s="84"/>
      <c r="B405" s="74"/>
      <c r="C405" s="85"/>
      <c r="D405" s="73"/>
      <c r="E405" s="74"/>
      <c r="F405" s="73"/>
      <c r="G405" s="73"/>
      <c r="H405" s="73"/>
      <c r="I405" s="75"/>
      <c r="J405" s="75"/>
      <c r="K405" s="73"/>
      <c r="L405" s="73"/>
      <c r="M405" s="112"/>
      <c r="N405" s="112"/>
      <c r="O405" s="73"/>
      <c r="P405" s="77"/>
      <c r="Q405" s="77"/>
      <c r="R405" s="73"/>
      <c r="S405" s="73"/>
      <c r="T405" s="78"/>
      <c r="U405" s="73"/>
      <c r="V405" s="73"/>
      <c r="W405" s="73"/>
      <c r="X405" s="79"/>
      <c r="Y405" s="79"/>
      <c r="Z405" s="79"/>
      <c r="AA405" s="79"/>
      <c r="AB405" s="79"/>
      <c r="AC405" s="79"/>
      <c r="AD405" s="74"/>
      <c r="AE405" s="80"/>
      <c r="AF405" s="80"/>
      <c r="AG405" s="80"/>
      <c r="AH405" s="80"/>
      <c r="AI405" s="80"/>
      <c r="AJ405" s="80"/>
      <c r="AK405" s="96"/>
      <c r="AL405" s="80"/>
      <c r="AM405" s="80"/>
      <c r="AN405" s="81"/>
      <c r="AO405" s="81"/>
      <c r="AP405" s="80"/>
      <c r="AQ405" s="80"/>
      <c r="AR405" s="80"/>
      <c r="AS405" s="82">
        <f t="shared" si="12"/>
        <v>0</v>
      </c>
      <c r="AT405" s="80"/>
      <c r="AU405" s="80"/>
      <c r="AV405" s="80">
        <f>+WPTable[[#This Row],[Total Construction Costs]]-WPTable[[#This Row],[Total State Funding]]-WPTable[[#This Row],[Total District Funding]]-WPTable[[#This Row],[Total Land Acquisition Funding by District or State]]</f>
        <v>0</v>
      </c>
      <c r="AW405" s="80"/>
      <c r="AX405" s="80">
        <f>+WPTable[[#This Row],[Total Construction Costs]]</f>
        <v>0</v>
      </c>
      <c r="AY405" s="73"/>
      <c r="AZ405" s="73"/>
    </row>
    <row r="406" spans="1:52" x14ac:dyDescent="0.3">
      <c r="A406" s="84"/>
      <c r="B406" s="74"/>
      <c r="C406" s="85"/>
      <c r="D406" s="73"/>
      <c r="E406" s="74"/>
      <c r="F406" s="73"/>
      <c r="G406" s="73"/>
      <c r="H406" s="73"/>
      <c r="I406" s="75"/>
      <c r="J406" s="75"/>
      <c r="K406" s="73"/>
      <c r="L406" s="73"/>
      <c r="M406" s="112"/>
      <c r="N406" s="112"/>
      <c r="O406" s="73"/>
      <c r="P406" s="77"/>
      <c r="Q406" s="77"/>
      <c r="R406" s="73"/>
      <c r="S406" s="73"/>
      <c r="T406" s="78"/>
      <c r="U406" s="73"/>
      <c r="V406" s="73"/>
      <c r="W406" s="73"/>
      <c r="X406" s="79"/>
      <c r="Y406" s="79"/>
      <c r="Z406" s="79"/>
      <c r="AA406" s="79"/>
      <c r="AB406" s="79"/>
      <c r="AC406" s="79"/>
      <c r="AD406" s="74"/>
      <c r="AE406" s="80"/>
      <c r="AF406" s="80"/>
      <c r="AG406" s="80"/>
      <c r="AH406" s="80"/>
      <c r="AI406" s="80"/>
      <c r="AJ406" s="80"/>
      <c r="AK406" s="96"/>
      <c r="AL406" s="80"/>
      <c r="AM406" s="80"/>
      <c r="AN406" s="81"/>
      <c r="AO406" s="81"/>
      <c r="AP406" s="80"/>
      <c r="AQ406" s="80"/>
      <c r="AR406" s="80"/>
      <c r="AS406" s="82">
        <f t="shared" si="12"/>
        <v>0</v>
      </c>
      <c r="AT406" s="80"/>
      <c r="AU406" s="80"/>
      <c r="AV406" s="80">
        <f>+WPTable[[#This Row],[Total Construction Costs]]-WPTable[[#This Row],[Total State Funding]]-WPTable[[#This Row],[Total District Funding]]-WPTable[[#This Row],[Total Land Acquisition Funding by District or State]]</f>
        <v>0</v>
      </c>
      <c r="AW406" s="80"/>
      <c r="AX406" s="80">
        <f>+WPTable[[#This Row],[Total Construction Costs]]</f>
        <v>0</v>
      </c>
      <c r="AY406" s="73"/>
      <c r="AZ406" s="73"/>
    </row>
    <row r="407" spans="1:52" x14ac:dyDescent="0.3">
      <c r="A407" s="84"/>
      <c r="B407" s="74"/>
      <c r="C407" s="85"/>
      <c r="D407" s="73"/>
      <c r="E407" s="74"/>
      <c r="F407" s="73"/>
      <c r="G407" s="73"/>
      <c r="H407" s="73"/>
      <c r="I407" s="75"/>
      <c r="J407" s="75"/>
      <c r="K407" s="73"/>
      <c r="L407" s="73"/>
      <c r="M407" s="112"/>
      <c r="N407" s="112"/>
      <c r="O407" s="73"/>
      <c r="P407" s="77"/>
      <c r="Q407" s="77"/>
      <c r="R407" s="73"/>
      <c r="S407" s="73"/>
      <c r="T407" s="78"/>
      <c r="U407" s="73"/>
      <c r="V407" s="73"/>
      <c r="W407" s="73"/>
      <c r="X407" s="79"/>
      <c r="Y407" s="79"/>
      <c r="Z407" s="79"/>
      <c r="AA407" s="79"/>
      <c r="AB407" s="79"/>
      <c r="AC407" s="79"/>
      <c r="AD407" s="74"/>
      <c r="AE407" s="80"/>
      <c r="AF407" s="80"/>
      <c r="AG407" s="80"/>
      <c r="AH407" s="80"/>
      <c r="AI407" s="80"/>
      <c r="AJ407" s="80"/>
      <c r="AK407" s="96"/>
      <c r="AL407" s="80"/>
      <c r="AM407" s="80"/>
      <c r="AN407" s="81"/>
      <c r="AO407" s="81"/>
      <c r="AP407" s="80"/>
      <c r="AQ407" s="80"/>
      <c r="AR407" s="80"/>
      <c r="AS407" s="82">
        <f t="shared" si="12"/>
        <v>0</v>
      </c>
      <c r="AT407" s="80"/>
      <c r="AU407" s="80"/>
      <c r="AV407" s="80">
        <f>+WPTable[[#This Row],[Total Construction Costs]]-WPTable[[#This Row],[Total State Funding]]-WPTable[[#This Row],[Total District Funding]]-WPTable[[#This Row],[Total Land Acquisition Funding by District or State]]</f>
        <v>0</v>
      </c>
      <c r="AW407" s="80"/>
      <c r="AX407" s="80">
        <f>+WPTable[[#This Row],[Total Construction Costs]]</f>
        <v>0</v>
      </c>
      <c r="AY407" s="73"/>
      <c r="AZ407" s="73"/>
    </row>
    <row r="408" spans="1:52" x14ac:dyDescent="0.3">
      <c r="A408" s="84"/>
      <c r="B408" s="74"/>
      <c r="C408" s="85"/>
      <c r="D408" s="73"/>
      <c r="E408" s="74"/>
      <c r="F408" s="73"/>
      <c r="G408" s="73"/>
      <c r="H408" s="73"/>
      <c r="I408" s="75"/>
      <c r="J408" s="75"/>
      <c r="K408" s="73"/>
      <c r="L408" s="73"/>
      <c r="M408" s="112"/>
      <c r="N408" s="112"/>
      <c r="O408" s="73"/>
      <c r="P408" s="77"/>
      <c r="Q408" s="77"/>
      <c r="R408" s="73"/>
      <c r="S408" s="73"/>
      <c r="T408" s="78"/>
      <c r="U408" s="73"/>
      <c r="V408" s="73"/>
      <c r="W408" s="73"/>
      <c r="X408" s="79"/>
      <c r="Y408" s="79"/>
      <c r="Z408" s="79"/>
      <c r="AA408" s="79"/>
      <c r="AB408" s="79"/>
      <c r="AC408" s="79"/>
      <c r="AD408" s="74"/>
      <c r="AE408" s="80"/>
      <c r="AF408" s="80"/>
      <c r="AG408" s="80"/>
      <c r="AH408" s="80"/>
      <c r="AI408" s="80"/>
      <c r="AJ408" s="80"/>
      <c r="AK408" s="96"/>
      <c r="AL408" s="80"/>
      <c r="AM408" s="80"/>
      <c r="AN408" s="81"/>
      <c r="AO408" s="81"/>
      <c r="AP408" s="80"/>
      <c r="AQ408" s="80"/>
      <c r="AR408" s="80"/>
      <c r="AS408" s="82">
        <f t="shared" si="12"/>
        <v>0</v>
      </c>
      <c r="AT408" s="80"/>
      <c r="AU408" s="80"/>
      <c r="AV408" s="80">
        <f>+WPTable[[#This Row],[Total Construction Costs]]-WPTable[[#This Row],[Total State Funding]]-WPTable[[#This Row],[Total District Funding]]-WPTable[[#This Row],[Total Land Acquisition Funding by District or State]]</f>
        <v>0</v>
      </c>
      <c r="AW408" s="80"/>
      <c r="AX408" s="80">
        <f>+WPTable[[#This Row],[Total Construction Costs]]</f>
        <v>0</v>
      </c>
      <c r="AY408" s="73"/>
      <c r="AZ408" s="73"/>
    </row>
    <row r="409" spans="1:52" x14ac:dyDescent="0.3">
      <c r="A409" s="84"/>
      <c r="B409" s="74"/>
      <c r="C409" s="85"/>
      <c r="D409" s="73"/>
      <c r="E409" s="74"/>
      <c r="F409" s="73"/>
      <c r="G409" s="73"/>
      <c r="H409" s="73"/>
      <c r="I409" s="75"/>
      <c r="J409" s="75"/>
      <c r="K409" s="73"/>
      <c r="L409" s="73"/>
      <c r="M409" s="112"/>
      <c r="N409" s="112"/>
      <c r="O409" s="73"/>
      <c r="P409" s="77"/>
      <c r="Q409" s="77"/>
      <c r="R409" s="73"/>
      <c r="S409" s="73"/>
      <c r="T409" s="78"/>
      <c r="U409" s="73"/>
      <c r="V409" s="73"/>
      <c r="W409" s="73"/>
      <c r="X409" s="79"/>
      <c r="Y409" s="79"/>
      <c r="Z409" s="79"/>
      <c r="AA409" s="79"/>
      <c r="AB409" s="79"/>
      <c r="AC409" s="79"/>
      <c r="AD409" s="74"/>
      <c r="AE409" s="80"/>
      <c r="AF409" s="80"/>
      <c r="AG409" s="80"/>
      <c r="AH409" s="80"/>
      <c r="AI409" s="80"/>
      <c r="AJ409" s="80"/>
      <c r="AK409" s="96"/>
      <c r="AL409" s="80"/>
      <c r="AM409" s="80"/>
      <c r="AN409" s="81"/>
      <c r="AO409" s="81"/>
      <c r="AP409" s="80"/>
      <c r="AQ409" s="80"/>
      <c r="AR409" s="80"/>
      <c r="AS409" s="82">
        <f t="shared" si="12"/>
        <v>0</v>
      </c>
      <c r="AT409" s="80"/>
      <c r="AU409" s="80"/>
      <c r="AV409" s="80">
        <f>+WPTable[[#This Row],[Total Construction Costs]]-WPTable[[#This Row],[Total State Funding]]-WPTable[[#This Row],[Total District Funding]]-WPTable[[#This Row],[Total Land Acquisition Funding by District or State]]</f>
        <v>0</v>
      </c>
      <c r="AW409" s="80"/>
      <c r="AX409" s="80">
        <f>+WPTable[[#This Row],[Total Construction Costs]]</f>
        <v>0</v>
      </c>
      <c r="AY409" s="73"/>
      <c r="AZ409" s="73"/>
    </row>
    <row r="410" spans="1:52" x14ac:dyDescent="0.3">
      <c r="A410" s="84"/>
      <c r="B410" s="74"/>
      <c r="C410" s="85"/>
      <c r="D410" s="73"/>
      <c r="E410" s="74"/>
      <c r="F410" s="73"/>
      <c r="G410" s="73"/>
      <c r="H410" s="73"/>
      <c r="I410" s="75"/>
      <c r="J410" s="75"/>
      <c r="K410" s="73"/>
      <c r="L410" s="73"/>
      <c r="M410" s="112"/>
      <c r="N410" s="112"/>
      <c r="O410" s="73"/>
      <c r="P410" s="77"/>
      <c r="Q410" s="77"/>
      <c r="R410" s="73"/>
      <c r="S410" s="73"/>
      <c r="T410" s="78"/>
      <c r="U410" s="73"/>
      <c r="V410" s="73"/>
      <c r="W410" s="73"/>
      <c r="X410" s="79"/>
      <c r="Y410" s="79"/>
      <c r="Z410" s="79"/>
      <c r="AA410" s="79"/>
      <c r="AB410" s="79"/>
      <c r="AC410" s="79"/>
      <c r="AD410" s="74"/>
      <c r="AE410" s="80"/>
      <c r="AF410" s="80"/>
      <c r="AG410" s="80"/>
      <c r="AH410" s="80"/>
      <c r="AI410" s="80"/>
      <c r="AJ410" s="80"/>
      <c r="AK410" s="96"/>
      <c r="AL410" s="80"/>
      <c r="AM410" s="80"/>
      <c r="AN410" s="81"/>
      <c r="AO410" s="81"/>
      <c r="AP410" s="80"/>
      <c r="AQ410" s="80"/>
      <c r="AR410" s="80"/>
      <c r="AS410" s="82">
        <f t="shared" si="12"/>
        <v>0</v>
      </c>
      <c r="AT410" s="80"/>
      <c r="AU410" s="80"/>
      <c r="AV410" s="80">
        <f>+WPTable[[#This Row],[Total Construction Costs]]-WPTable[[#This Row],[Total State Funding]]-WPTable[[#This Row],[Total District Funding]]-WPTable[[#This Row],[Total Land Acquisition Funding by District or State]]</f>
        <v>0</v>
      </c>
      <c r="AW410" s="80"/>
      <c r="AX410" s="80">
        <f>+WPTable[[#This Row],[Total Construction Costs]]</f>
        <v>0</v>
      </c>
      <c r="AY410" s="73"/>
      <c r="AZ410" s="73"/>
    </row>
    <row r="411" spans="1:52" x14ac:dyDescent="0.3">
      <c r="A411" s="84"/>
      <c r="B411" s="74"/>
      <c r="C411" s="85"/>
      <c r="D411" s="73"/>
      <c r="E411" s="74"/>
      <c r="F411" s="73"/>
      <c r="G411" s="73"/>
      <c r="H411" s="73"/>
      <c r="I411" s="75"/>
      <c r="J411" s="75"/>
      <c r="K411" s="73"/>
      <c r="L411" s="73"/>
      <c r="M411" s="112"/>
      <c r="N411" s="112"/>
      <c r="O411" s="73"/>
      <c r="P411" s="77"/>
      <c r="Q411" s="77"/>
      <c r="R411" s="73"/>
      <c r="S411" s="73"/>
      <c r="T411" s="78"/>
      <c r="U411" s="73"/>
      <c r="V411" s="73"/>
      <c r="W411" s="73"/>
      <c r="X411" s="79"/>
      <c r="Y411" s="79"/>
      <c r="Z411" s="79"/>
      <c r="AA411" s="79"/>
      <c r="AB411" s="79"/>
      <c r="AC411" s="79"/>
      <c r="AD411" s="74"/>
      <c r="AE411" s="80"/>
      <c r="AF411" s="80"/>
      <c r="AG411" s="80"/>
      <c r="AH411" s="80"/>
      <c r="AI411" s="80"/>
      <c r="AJ411" s="80"/>
      <c r="AK411" s="96"/>
      <c r="AL411" s="80"/>
      <c r="AM411" s="80"/>
      <c r="AN411" s="81"/>
      <c r="AO411" s="81"/>
      <c r="AP411" s="80"/>
      <c r="AQ411" s="80"/>
      <c r="AR411" s="80"/>
      <c r="AS411" s="82">
        <f t="shared" si="12"/>
        <v>0</v>
      </c>
      <c r="AT411" s="80"/>
      <c r="AU411" s="80"/>
      <c r="AV411" s="80">
        <f>+WPTable[[#This Row],[Total Construction Costs]]-WPTable[[#This Row],[Total State Funding]]-WPTable[[#This Row],[Total District Funding]]-WPTable[[#This Row],[Total Land Acquisition Funding by District or State]]</f>
        <v>0</v>
      </c>
      <c r="AW411" s="80"/>
      <c r="AX411" s="80">
        <f>+WPTable[[#This Row],[Total Construction Costs]]</f>
        <v>0</v>
      </c>
      <c r="AY411" s="73"/>
      <c r="AZ411" s="73"/>
    </row>
    <row r="412" spans="1:52" x14ac:dyDescent="0.3">
      <c r="A412" s="84"/>
      <c r="B412" s="74"/>
      <c r="C412" s="85"/>
      <c r="D412" s="73"/>
      <c r="E412" s="74"/>
      <c r="F412" s="73"/>
      <c r="G412" s="73"/>
      <c r="H412" s="73"/>
      <c r="I412" s="75"/>
      <c r="J412" s="75"/>
      <c r="K412" s="73"/>
      <c r="L412" s="73"/>
      <c r="M412" s="112"/>
      <c r="N412" s="112"/>
      <c r="O412" s="73"/>
      <c r="P412" s="77"/>
      <c r="Q412" s="77"/>
      <c r="R412" s="73"/>
      <c r="S412" s="73"/>
      <c r="T412" s="78"/>
      <c r="U412" s="73"/>
      <c r="V412" s="73"/>
      <c r="W412" s="73"/>
      <c r="X412" s="79"/>
      <c r="Y412" s="79"/>
      <c r="Z412" s="79"/>
      <c r="AA412" s="79"/>
      <c r="AB412" s="79"/>
      <c r="AC412" s="79"/>
      <c r="AD412" s="74"/>
      <c r="AE412" s="80"/>
      <c r="AF412" s="80"/>
      <c r="AG412" s="80"/>
      <c r="AH412" s="80"/>
      <c r="AI412" s="80"/>
      <c r="AJ412" s="80"/>
      <c r="AK412" s="96"/>
      <c r="AL412" s="80"/>
      <c r="AM412" s="80"/>
      <c r="AN412" s="81"/>
      <c r="AO412" s="81"/>
      <c r="AP412" s="80"/>
      <c r="AQ412" s="80"/>
      <c r="AR412" s="80"/>
      <c r="AS412" s="82">
        <f t="shared" si="12"/>
        <v>0</v>
      </c>
      <c r="AT412" s="80"/>
      <c r="AU412" s="80"/>
      <c r="AV412" s="80">
        <f>+WPTable[[#This Row],[Total Construction Costs]]-WPTable[[#This Row],[Total State Funding]]-WPTable[[#This Row],[Total District Funding]]-WPTable[[#This Row],[Total Land Acquisition Funding by District or State]]</f>
        <v>0</v>
      </c>
      <c r="AW412" s="80"/>
      <c r="AX412" s="80">
        <f>+WPTable[[#This Row],[Total Construction Costs]]</f>
        <v>0</v>
      </c>
      <c r="AY412" s="73"/>
      <c r="AZ412" s="73"/>
    </row>
    <row r="413" spans="1:52" x14ac:dyDescent="0.3">
      <c r="A413" s="84"/>
      <c r="B413" s="74"/>
      <c r="C413" s="85"/>
      <c r="D413" s="73"/>
      <c r="E413" s="74"/>
      <c r="F413" s="73"/>
      <c r="G413" s="73"/>
      <c r="H413" s="73"/>
      <c r="I413" s="75"/>
      <c r="J413" s="75"/>
      <c r="K413" s="73"/>
      <c r="L413" s="73"/>
      <c r="M413" s="112"/>
      <c r="N413" s="112"/>
      <c r="O413" s="73"/>
      <c r="P413" s="77"/>
      <c r="Q413" s="77"/>
      <c r="R413" s="73"/>
      <c r="S413" s="73"/>
      <c r="T413" s="78"/>
      <c r="U413" s="73"/>
      <c r="V413" s="73"/>
      <c r="W413" s="73"/>
      <c r="X413" s="79"/>
      <c r="Y413" s="79"/>
      <c r="Z413" s="79"/>
      <c r="AA413" s="79"/>
      <c r="AB413" s="79"/>
      <c r="AC413" s="79"/>
      <c r="AD413" s="74"/>
      <c r="AE413" s="80"/>
      <c r="AF413" s="80"/>
      <c r="AG413" s="80"/>
      <c r="AH413" s="80"/>
      <c r="AI413" s="80"/>
      <c r="AJ413" s="80"/>
      <c r="AK413" s="96"/>
      <c r="AL413" s="80"/>
      <c r="AM413" s="80"/>
      <c r="AN413" s="81"/>
      <c r="AO413" s="81"/>
      <c r="AP413" s="80"/>
      <c r="AQ413" s="80"/>
      <c r="AR413" s="80"/>
      <c r="AS413" s="82">
        <f t="shared" si="12"/>
        <v>0</v>
      </c>
      <c r="AT413" s="80"/>
      <c r="AU413" s="80"/>
      <c r="AV413" s="80">
        <f>+WPTable[[#This Row],[Total Construction Costs]]-WPTable[[#This Row],[Total State Funding]]-WPTable[[#This Row],[Total District Funding]]-WPTable[[#This Row],[Total Land Acquisition Funding by District or State]]</f>
        <v>0</v>
      </c>
      <c r="AW413" s="80"/>
      <c r="AX413" s="80">
        <f>+WPTable[[#This Row],[Total Construction Costs]]</f>
        <v>0</v>
      </c>
      <c r="AY413" s="73"/>
      <c r="AZ413" s="73"/>
    </row>
    <row r="414" spans="1:52" x14ac:dyDescent="0.3">
      <c r="A414" s="84"/>
      <c r="B414" s="74"/>
      <c r="C414" s="85"/>
      <c r="D414" s="73"/>
      <c r="E414" s="74"/>
      <c r="F414" s="73"/>
      <c r="G414" s="73"/>
      <c r="H414" s="73"/>
      <c r="I414" s="75"/>
      <c r="J414" s="75"/>
      <c r="K414" s="73"/>
      <c r="L414" s="73"/>
      <c r="M414" s="112"/>
      <c r="N414" s="112"/>
      <c r="O414" s="73"/>
      <c r="P414" s="77"/>
      <c r="Q414" s="77"/>
      <c r="R414" s="73"/>
      <c r="S414" s="73"/>
      <c r="T414" s="78"/>
      <c r="U414" s="73"/>
      <c r="V414" s="73"/>
      <c r="W414" s="73"/>
      <c r="X414" s="79"/>
      <c r="Y414" s="79"/>
      <c r="Z414" s="79"/>
      <c r="AA414" s="79"/>
      <c r="AB414" s="79"/>
      <c r="AC414" s="79"/>
      <c r="AD414" s="74"/>
      <c r="AE414" s="80"/>
      <c r="AF414" s="80"/>
      <c r="AG414" s="80"/>
      <c r="AH414" s="80"/>
      <c r="AI414" s="80"/>
      <c r="AJ414" s="80"/>
      <c r="AK414" s="96"/>
      <c r="AL414" s="80"/>
      <c r="AM414" s="80"/>
      <c r="AN414" s="81"/>
      <c r="AO414" s="81"/>
      <c r="AP414" s="80"/>
      <c r="AQ414" s="80"/>
      <c r="AR414" s="80"/>
      <c r="AS414" s="82">
        <f t="shared" si="12"/>
        <v>0</v>
      </c>
      <c r="AT414" s="80"/>
      <c r="AU414" s="80"/>
      <c r="AV414" s="80">
        <f>+WPTable[[#This Row],[Total Construction Costs]]-WPTable[[#This Row],[Total State Funding]]-WPTable[[#This Row],[Total District Funding]]-WPTable[[#This Row],[Total Land Acquisition Funding by District or State]]</f>
        <v>0</v>
      </c>
      <c r="AW414" s="80"/>
      <c r="AX414" s="80">
        <f>+WPTable[[#This Row],[Total Construction Costs]]</f>
        <v>0</v>
      </c>
      <c r="AY414" s="73"/>
      <c r="AZ414" s="73"/>
    </row>
    <row r="415" spans="1:52" x14ac:dyDescent="0.3">
      <c r="A415" s="84"/>
      <c r="B415" s="74"/>
      <c r="C415" s="85"/>
      <c r="D415" s="73"/>
      <c r="E415" s="74"/>
      <c r="F415" s="73"/>
      <c r="G415" s="73"/>
      <c r="H415" s="73"/>
      <c r="I415" s="75"/>
      <c r="J415" s="75"/>
      <c r="K415" s="73"/>
      <c r="L415" s="73"/>
      <c r="M415" s="112"/>
      <c r="N415" s="112"/>
      <c r="O415" s="73"/>
      <c r="P415" s="77"/>
      <c r="Q415" s="77"/>
      <c r="R415" s="73"/>
      <c r="S415" s="73"/>
      <c r="T415" s="78"/>
      <c r="U415" s="73"/>
      <c r="V415" s="73"/>
      <c r="W415" s="73"/>
      <c r="X415" s="79"/>
      <c r="Y415" s="79"/>
      <c r="Z415" s="79"/>
      <c r="AA415" s="79"/>
      <c r="AB415" s="79"/>
      <c r="AC415" s="79"/>
      <c r="AD415" s="74"/>
      <c r="AE415" s="80"/>
      <c r="AF415" s="80"/>
      <c r="AG415" s="80"/>
      <c r="AH415" s="80"/>
      <c r="AI415" s="80"/>
      <c r="AJ415" s="80"/>
      <c r="AK415" s="96"/>
      <c r="AL415" s="80"/>
      <c r="AM415" s="80"/>
      <c r="AN415" s="81"/>
      <c r="AO415" s="81"/>
      <c r="AP415" s="80"/>
      <c r="AQ415" s="80"/>
      <c r="AR415" s="80"/>
      <c r="AS415" s="82">
        <f t="shared" si="12"/>
        <v>0</v>
      </c>
      <c r="AT415" s="80"/>
      <c r="AU415" s="80"/>
      <c r="AV415" s="80">
        <f>+WPTable[[#This Row],[Total Construction Costs]]-WPTable[[#This Row],[Total State Funding]]-WPTable[[#This Row],[Total District Funding]]-WPTable[[#This Row],[Total Land Acquisition Funding by District or State]]</f>
        <v>0</v>
      </c>
      <c r="AW415" s="80"/>
      <c r="AX415" s="80">
        <f>+WPTable[[#This Row],[Total Construction Costs]]</f>
        <v>0</v>
      </c>
      <c r="AY415" s="73"/>
      <c r="AZ415" s="73"/>
    </row>
    <row r="416" spans="1:52" x14ac:dyDescent="0.3">
      <c r="A416" s="84"/>
      <c r="B416" s="74"/>
      <c r="C416" s="85"/>
      <c r="D416" s="73"/>
      <c r="E416" s="74"/>
      <c r="F416" s="73"/>
      <c r="G416" s="73"/>
      <c r="H416" s="73"/>
      <c r="I416" s="75"/>
      <c r="J416" s="75"/>
      <c r="K416" s="73"/>
      <c r="L416" s="73"/>
      <c r="M416" s="112"/>
      <c r="N416" s="112"/>
      <c r="O416" s="73"/>
      <c r="P416" s="77"/>
      <c r="Q416" s="77"/>
      <c r="R416" s="73"/>
      <c r="S416" s="73"/>
      <c r="T416" s="78"/>
      <c r="U416" s="73"/>
      <c r="V416" s="73"/>
      <c r="W416" s="73"/>
      <c r="X416" s="79"/>
      <c r="Y416" s="79"/>
      <c r="Z416" s="79"/>
      <c r="AA416" s="79"/>
      <c r="AB416" s="79"/>
      <c r="AC416" s="79"/>
      <c r="AD416" s="74"/>
      <c r="AE416" s="80"/>
      <c r="AF416" s="80"/>
      <c r="AG416" s="80"/>
      <c r="AH416" s="80"/>
      <c r="AI416" s="80"/>
      <c r="AJ416" s="80"/>
      <c r="AK416" s="96"/>
      <c r="AL416" s="80"/>
      <c r="AM416" s="80"/>
      <c r="AN416" s="81"/>
      <c r="AO416" s="81"/>
      <c r="AP416" s="80"/>
      <c r="AQ416" s="80"/>
      <c r="AR416" s="80"/>
      <c r="AS416" s="82">
        <f t="shared" si="12"/>
        <v>0</v>
      </c>
      <c r="AT416" s="80"/>
      <c r="AU416" s="80"/>
      <c r="AV416" s="80">
        <f>+WPTable[[#This Row],[Total Construction Costs]]-WPTable[[#This Row],[Total State Funding]]-WPTable[[#This Row],[Total District Funding]]-WPTable[[#This Row],[Total Land Acquisition Funding by District or State]]</f>
        <v>0</v>
      </c>
      <c r="AW416" s="80"/>
      <c r="AX416" s="80">
        <f>+WPTable[[#This Row],[Total Construction Costs]]</f>
        <v>0</v>
      </c>
      <c r="AY416" s="73"/>
      <c r="AZ416" s="73"/>
    </row>
    <row r="417" spans="1:52" x14ac:dyDescent="0.3">
      <c r="A417" s="84"/>
      <c r="B417" s="74"/>
      <c r="C417" s="85"/>
      <c r="D417" s="73"/>
      <c r="E417" s="74"/>
      <c r="F417" s="73"/>
      <c r="G417" s="73"/>
      <c r="H417" s="73"/>
      <c r="I417" s="75"/>
      <c r="J417" s="75"/>
      <c r="K417" s="73"/>
      <c r="L417" s="73"/>
      <c r="M417" s="112"/>
      <c r="N417" s="112"/>
      <c r="O417" s="73"/>
      <c r="P417" s="77"/>
      <c r="Q417" s="77"/>
      <c r="R417" s="73"/>
      <c r="S417" s="73"/>
      <c r="T417" s="78"/>
      <c r="U417" s="73"/>
      <c r="V417" s="73"/>
      <c r="W417" s="73"/>
      <c r="X417" s="79"/>
      <c r="Y417" s="79"/>
      <c r="Z417" s="79"/>
      <c r="AA417" s="79"/>
      <c r="AB417" s="79"/>
      <c r="AC417" s="79"/>
      <c r="AD417" s="74"/>
      <c r="AE417" s="80"/>
      <c r="AF417" s="80"/>
      <c r="AG417" s="80"/>
      <c r="AH417" s="80"/>
      <c r="AI417" s="80"/>
      <c r="AJ417" s="80"/>
      <c r="AK417" s="96"/>
      <c r="AL417" s="80"/>
      <c r="AM417" s="80"/>
      <c r="AN417" s="81"/>
      <c r="AO417" s="81"/>
      <c r="AP417" s="80"/>
      <c r="AQ417" s="80"/>
      <c r="AR417" s="80"/>
      <c r="AS417" s="82">
        <f t="shared" si="12"/>
        <v>0</v>
      </c>
      <c r="AT417" s="80"/>
      <c r="AU417" s="80"/>
      <c r="AV417" s="80">
        <f>+WPTable[[#This Row],[Total Construction Costs]]-WPTable[[#This Row],[Total State Funding]]-WPTable[[#This Row],[Total District Funding]]-WPTable[[#This Row],[Total Land Acquisition Funding by District or State]]</f>
        <v>0</v>
      </c>
      <c r="AW417" s="80"/>
      <c r="AX417" s="80">
        <f>+WPTable[[#This Row],[Total Construction Costs]]</f>
        <v>0</v>
      </c>
      <c r="AY417" s="73"/>
      <c r="AZ417" s="73"/>
    </row>
    <row r="418" spans="1:52" x14ac:dyDescent="0.3">
      <c r="A418" s="84"/>
      <c r="B418" s="74"/>
      <c r="C418" s="85"/>
      <c r="D418" s="73"/>
      <c r="E418" s="74"/>
      <c r="F418" s="73"/>
      <c r="G418" s="73"/>
      <c r="H418" s="73"/>
      <c r="I418" s="75"/>
      <c r="J418" s="75"/>
      <c r="K418" s="73"/>
      <c r="L418" s="73"/>
      <c r="M418" s="112"/>
      <c r="N418" s="112"/>
      <c r="O418" s="73"/>
      <c r="P418" s="77"/>
      <c r="Q418" s="77"/>
      <c r="R418" s="73"/>
      <c r="S418" s="73"/>
      <c r="T418" s="78"/>
      <c r="U418" s="73"/>
      <c r="V418" s="73"/>
      <c r="W418" s="73"/>
      <c r="X418" s="79"/>
      <c r="Y418" s="79"/>
      <c r="Z418" s="79"/>
      <c r="AA418" s="79"/>
      <c r="AB418" s="79"/>
      <c r="AC418" s="79"/>
      <c r="AD418" s="74"/>
      <c r="AE418" s="80"/>
      <c r="AF418" s="80"/>
      <c r="AG418" s="80"/>
      <c r="AH418" s="80"/>
      <c r="AI418" s="80"/>
      <c r="AJ418" s="80"/>
      <c r="AK418" s="96"/>
      <c r="AL418" s="80"/>
      <c r="AM418" s="80"/>
      <c r="AN418" s="81"/>
      <c r="AO418" s="81"/>
      <c r="AP418" s="80"/>
      <c r="AQ418" s="80"/>
      <c r="AR418" s="80"/>
      <c r="AS418" s="82">
        <f t="shared" si="12"/>
        <v>0</v>
      </c>
      <c r="AT418" s="80"/>
      <c r="AU418" s="80"/>
      <c r="AV418" s="80">
        <f>+WPTable[[#This Row],[Total Construction Costs]]-WPTable[[#This Row],[Total State Funding]]-WPTable[[#This Row],[Total District Funding]]-WPTable[[#This Row],[Total Land Acquisition Funding by District or State]]</f>
        <v>0</v>
      </c>
      <c r="AW418" s="80"/>
      <c r="AX418" s="80">
        <f>+WPTable[[#This Row],[Total Construction Costs]]</f>
        <v>0</v>
      </c>
      <c r="AY418" s="73"/>
      <c r="AZ418" s="73"/>
    </row>
    <row r="419" spans="1:52" x14ac:dyDescent="0.3">
      <c r="A419" s="84"/>
      <c r="B419" s="74"/>
      <c r="C419" s="85"/>
      <c r="D419" s="73"/>
      <c r="E419" s="74"/>
      <c r="F419" s="73"/>
      <c r="G419" s="73"/>
      <c r="H419" s="73"/>
      <c r="I419" s="75"/>
      <c r="J419" s="75"/>
      <c r="K419" s="73"/>
      <c r="L419" s="73"/>
      <c r="M419" s="112"/>
      <c r="N419" s="112"/>
      <c r="O419" s="73"/>
      <c r="P419" s="77"/>
      <c r="Q419" s="77"/>
      <c r="R419" s="73"/>
      <c r="S419" s="73"/>
      <c r="T419" s="78"/>
      <c r="U419" s="73"/>
      <c r="V419" s="73"/>
      <c r="W419" s="73"/>
      <c r="X419" s="79"/>
      <c r="Y419" s="79"/>
      <c r="Z419" s="79"/>
      <c r="AA419" s="79"/>
      <c r="AB419" s="79"/>
      <c r="AC419" s="79"/>
      <c r="AD419" s="74"/>
      <c r="AE419" s="80"/>
      <c r="AF419" s="80"/>
      <c r="AG419" s="80"/>
      <c r="AH419" s="80"/>
      <c r="AI419" s="80"/>
      <c r="AJ419" s="80"/>
      <c r="AK419" s="96"/>
      <c r="AL419" s="80"/>
      <c r="AM419" s="80"/>
      <c r="AN419" s="81"/>
      <c r="AO419" s="81"/>
      <c r="AP419" s="80"/>
      <c r="AQ419" s="80"/>
      <c r="AR419" s="80"/>
      <c r="AS419" s="82">
        <f t="shared" si="12"/>
        <v>0</v>
      </c>
      <c r="AT419" s="80"/>
      <c r="AU419" s="80"/>
      <c r="AV419" s="80">
        <f>+WPTable[[#This Row],[Total Construction Costs]]-WPTable[[#This Row],[Total State Funding]]-WPTable[[#This Row],[Total District Funding]]-WPTable[[#This Row],[Total Land Acquisition Funding by District or State]]</f>
        <v>0</v>
      </c>
      <c r="AW419" s="80"/>
      <c r="AX419" s="80">
        <f>+WPTable[[#This Row],[Total Construction Costs]]</f>
        <v>0</v>
      </c>
      <c r="AY419" s="73"/>
      <c r="AZ419" s="73"/>
    </row>
    <row r="420" spans="1:52" x14ac:dyDescent="0.3">
      <c r="A420" s="84"/>
      <c r="B420" s="74"/>
      <c r="C420" s="85"/>
      <c r="D420" s="73"/>
      <c r="E420" s="74"/>
      <c r="F420" s="73"/>
      <c r="G420" s="73"/>
      <c r="H420" s="73"/>
      <c r="I420" s="75"/>
      <c r="J420" s="75"/>
      <c r="K420" s="73"/>
      <c r="L420" s="73"/>
      <c r="M420" s="112"/>
      <c r="N420" s="112"/>
      <c r="O420" s="73"/>
      <c r="P420" s="77"/>
      <c r="Q420" s="77"/>
      <c r="R420" s="73"/>
      <c r="S420" s="73"/>
      <c r="T420" s="78"/>
      <c r="U420" s="73"/>
      <c r="V420" s="73"/>
      <c r="W420" s="73"/>
      <c r="X420" s="79"/>
      <c r="Y420" s="79"/>
      <c r="Z420" s="79"/>
      <c r="AA420" s="79"/>
      <c r="AB420" s="79"/>
      <c r="AC420" s="79"/>
      <c r="AD420" s="74"/>
      <c r="AE420" s="80"/>
      <c r="AF420" s="80"/>
      <c r="AG420" s="80"/>
      <c r="AH420" s="80"/>
      <c r="AI420" s="80"/>
      <c r="AJ420" s="80"/>
      <c r="AK420" s="96"/>
      <c r="AL420" s="80"/>
      <c r="AM420" s="80"/>
      <c r="AN420" s="81"/>
      <c r="AO420" s="81"/>
      <c r="AP420" s="80"/>
      <c r="AQ420" s="80"/>
      <c r="AR420" s="80"/>
      <c r="AS420" s="82">
        <f t="shared" si="12"/>
        <v>0</v>
      </c>
      <c r="AT420" s="80"/>
      <c r="AU420" s="80"/>
      <c r="AV420" s="80">
        <f>+WPTable[[#This Row],[Total Construction Costs]]-WPTable[[#This Row],[Total State Funding]]-WPTable[[#This Row],[Total District Funding]]-WPTable[[#This Row],[Total Land Acquisition Funding by District or State]]</f>
        <v>0</v>
      </c>
      <c r="AW420" s="80"/>
      <c r="AX420" s="80">
        <f>+WPTable[[#This Row],[Total Construction Costs]]</f>
        <v>0</v>
      </c>
      <c r="AY420" s="73"/>
      <c r="AZ420" s="73"/>
    </row>
    <row r="421" spans="1:52" x14ac:dyDescent="0.3">
      <c r="A421" s="84"/>
      <c r="B421" s="74"/>
      <c r="C421" s="85"/>
      <c r="D421" s="73"/>
      <c r="E421" s="74"/>
      <c r="F421" s="73"/>
      <c r="G421" s="73"/>
      <c r="H421" s="73"/>
      <c r="I421" s="75"/>
      <c r="J421" s="75"/>
      <c r="K421" s="73"/>
      <c r="L421" s="73"/>
      <c r="M421" s="112"/>
      <c r="N421" s="112"/>
      <c r="O421" s="73"/>
      <c r="P421" s="77"/>
      <c r="Q421" s="77"/>
      <c r="R421" s="73"/>
      <c r="S421" s="73"/>
      <c r="T421" s="78"/>
      <c r="U421" s="73"/>
      <c r="V421" s="73"/>
      <c r="W421" s="73"/>
      <c r="X421" s="79"/>
      <c r="Y421" s="79"/>
      <c r="Z421" s="79"/>
      <c r="AA421" s="79"/>
      <c r="AB421" s="79"/>
      <c r="AC421" s="79"/>
      <c r="AD421" s="74"/>
      <c r="AE421" s="80"/>
      <c r="AF421" s="80"/>
      <c r="AG421" s="80"/>
      <c r="AH421" s="80"/>
      <c r="AI421" s="80"/>
      <c r="AJ421" s="80"/>
      <c r="AK421" s="96"/>
      <c r="AL421" s="80"/>
      <c r="AM421" s="80"/>
      <c r="AN421" s="81"/>
      <c r="AO421" s="81"/>
      <c r="AP421" s="80"/>
      <c r="AQ421" s="80"/>
      <c r="AR421" s="80"/>
      <c r="AS421" s="82">
        <f t="shared" si="12"/>
        <v>0</v>
      </c>
      <c r="AT421" s="80"/>
      <c r="AU421" s="80"/>
      <c r="AV421" s="80">
        <f>+WPTable[[#This Row],[Total Construction Costs]]-WPTable[[#This Row],[Total State Funding]]-WPTable[[#This Row],[Total District Funding]]-WPTable[[#This Row],[Total Land Acquisition Funding by District or State]]</f>
        <v>0</v>
      </c>
      <c r="AW421" s="80"/>
      <c r="AX421" s="80">
        <f>+WPTable[[#This Row],[Total Construction Costs]]</f>
        <v>0</v>
      </c>
      <c r="AY421" s="73"/>
      <c r="AZ421" s="73"/>
    </row>
    <row r="422" spans="1:52" x14ac:dyDescent="0.3">
      <c r="A422" s="84"/>
      <c r="B422" s="74"/>
      <c r="C422" s="85"/>
      <c r="D422" s="73"/>
      <c r="E422" s="74"/>
      <c r="F422" s="73"/>
      <c r="G422" s="73"/>
      <c r="H422" s="73"/>
      <c r="I422" s="75"/>
      <c r="J422" s="75"/>
      <c r="K422" s="73"/>
      <c r="L422" s="73"/>
      <c r="M422" s="112"/>
      <c r="N422" s="112"/>
      <c r="O422" s="73"/>
      <c r="P422" s="77"/>
      <c r="Q422" s="77"/>
      <c r="R422" s="73"/>
      <c r="S422" s="73"/>
      <c r="T422" s="78"/>
      <c r="U422" s="73"/>
      <c r="V422" s="73"/>
      <c r="W422" s="73"/>
      <c r="X422" s="79"/>
      <c r="Y422" s="79"/>
      <c r="Z422" s="79"/>
      <c r="AA422" s="79"/>
      <c r="AB422" s="79"/>
      <c r="AC422" s="79"/>
      <c r="AD422" s="74"/>
      <c r="AE422" s="80"/>
      <c r="AF422" s="80"/>
      <c r="AG422" s="80"/>
      <c r="AH422" s="80"/>
      <c r="AI422" s="80"/>
      <c r="AJ422" s="80"/>
      <c r="AK422" s="96"/>
      <c r="AL422" s="80"/>
      <c r="AM422" s="80"/>
      <c r="AN422" s="81"/>
      <c r="AO422" s="81"/>
      <c r="AP422" s="80"/>
      <c r="AQ422" s="80"/>
      <c r="AR422" s="80"/>
      <c r="AS422" s="82">
        <f t="shared" si="12"/>
        <v>0</v>
      </c>
      <c r="AT422" s="80"/>
      <c r="AU422" s="80"/>
      <c r="AV422" s="80">
        <f>+WPTable[[#This Row],[Total Construction Costs]]-WPTable[[#This Row],[Total State Funding]]-WPTable[[#This Row],[Total District Funding]]-WPTable[[#This Row],[Total Land Acquisition Funding by District or State]]</f>
        <v>0</v>
      </c>
      <c r="AW422" s="80"/>
      <c r="AX422" s="80">
        <f>+WPTable[[#This Row],[Total Construction Costs]]</f>
        <v>0</v>
      </c>
      <c r="AY422" s="73"/>
      <c r="AZ422" s="73"/>
    </row>
    <row r="423" spans="1:52" x14ac:dyDescent="0.3">
      <c r="A423" s="84"/>
      <c r="B423" s="74"/>
      <c r="C423" s="85"/>
      <c r="D423" s="73"/>
      <c r="E423" s="74"/>
      <c r="F423" s="73"/>
      <c r="G423" s="73"/>
      <c r="H423" s="73"/>
      <c r="I423" s="75"/>
      <c r="J423" s="75"/>
      <c r="K423" s="73"/>
      <c r="L423" s="73"/>
      <c r="M423" s="112"/>
      <c r="N423" s="112"/>
      <c r="O423" s="73"/>
      <c r="P423" s="77"/>
      <c r="Q423" s="77"/>
      <c r="R423" s="73"/>
      <c r="S423" s="73"/>
      <c r="T423" s="78"/>
      <c r="U423" s="73"/>
      <c r="V423" s="73"/>
      <c r="W423" s="73"/>
      <c r="X423" s="79"/>
      <c r="Y423" s="79"/>
      <c r="Z423" s="79"/>
      <c r="AA423" s="79"/>
      <c r="AB423" s="79"/>
      <c r="AC423" s="79"/>
      <c r="AD423" s="74"/>
      <c r="AE423" s="80"/>
      <c r="AF423" s="80"/>
      <c r="AG423" s="80"/>
      <c r="AH423" s="80"/>
      <c r="AI423" s="80"/>
      <c r="AJ423" s="80"/>
      <c r="AK423" s="96"/>
      <c r="AL423" s="80"/>
      <c r="AM423" s="80"/>
      <c r="AN423" s="81"/>
      <c r="AO423" s="81"/>
      <c r="AP423" s="80"/>
      <c r="AQ423" s="80"/>
      <c r="AR423" s="80"/>
      <c r="AS423" s="82">
        <f t="shared" si="12"/>
        <v>0</v>
      </c>
      <c r="AT423" s="80"/>
      <c r="AU423" s="80"/>
      <c r="AV423" s="80">
        <f>+WPTable[[#This Row],[Total Construction Costs]]-WPTable[[#This Row],[Total State Funding]]-WPTable[[#This Row],[Total District Funding]]-WPTable[[#This Row],[Total Land Acquisition Funding by District or State]]</f>
        <v>0</v>
      </c>
      <c r="AW423" s="80"/>
      <c r="AX423" s="80">
        <f>+WPTable[[#This Row],[Total Construction Costs]]</f>
        <v>0</v>
      </c>
      <c r="AY423" s="73"/>
      <c r="AZ423" s="73"/>
    </row>
    <row r="424" spans="1:52" x14ac:dyDescent="0.3">
      <c r="A424" s="84"/>
      <c r="B424" s="74"/>
      <c r="C424" s="85"/>
      <c r="D424" s="73"/>
      <c r="E424" s="74"/>
      <c r="F424" s="73"/>
      <c r="G424" s="73"/>
      <c r="H424" s="73"/>
      <c r="I424" s="75"/>
      <c r="J424" s="75"/>
      <c r="K424" s="73"/>
      <c r="L424" s="73"/>
      <c r="M424" s="112"/>
      <c r="N424" s="112"/>
      <c r="O424" s="73"/>
      <c r="P424" s="77"/>
      <c r="Q424" s="77"/>
      <c r="R424" s="73"/>
      <c r="S424" s="73"/>
      <c r="T424" s="78"/>
      <c r="U424" s="73"/>
      <c r="V424" s="73"/>
      <c r="W424" s="73"/>
      <c r="X424" s="79"/>
      <c r="Y424" s="79"/>
      <c r="Z424" s="79"/>
      <c r="AA424" s="79"/>
      <c r="AB424" s="79"/>
      <c r="AC424" s="79"/>
      <c r="AD424" s="74"/>
      <c r="AE424" s="80"/>
      <c r="AF424" s="80"/>
      <c r="AG424" s="80"/>
      <c r="AH424" s="80"/>
      <c r="AI424" s="80"/>
      <c r="AJ424" s="80"/>
      <c r="AK424" s="96"/>
      <c r="AL424" s="80"/>
      <c r="AM424" s="80"/>
      <c r="AN424" s="81"/>
      <c r="AO424" s="81"/>
      <c r="AP424" s="80"/>
      <c r="AQ424" s="80"/>
      <c r="AR424" s="80"/>
      <c r="AS424" s="82">
        <f t="shared" si="12"/>
        <v>0</v>
      </c>
      <c r="AT424" s="80"/>
      <c r="AU424" s="80"/>
      <c r="AV424" s="80">
        <f>+WPTable[[#This Row],[Total Construction Costs]]-WPTable[[#This Row],[Total State Funding]]-WPTable[[#This Row],[Total District Funding]]-WPTable[[#This Row],[Total Land Acquisition Funding by District or State]]</f>
        <v>0</v>
      </c>
      <c r="AW424" s="80"/>
      <c r="AX424" s="80">
        <f>+WPTable[[#This Row],[Total Construction Costs]]</f>
        <v>0</v>
      </c>
      <c r="AY424" s="73"/>
      <c r="AZ424" s="73"/>
    </row>
    <row r="425" spans="1:52" x14ac:dyDescent="0.3">
      <c r="A425" s="84"/>
      <c r="B425" s="74"/>
      <c r="C425" s="85"/>
      <c r="D425" s="73"/>
      <c r="E425" s="74"/>
      <c r="F425" s="73"/>
      <c r="G425" s="73"/>
      <c r="H425" s="73"/>
      <c r="I425" s="75"/>
      <c r="J425" s="75"/>
      <c r="K425" s="73"/>
      <c r="L425" s="73"/>
      <c r="M425" s="112"/>
      <c r="N425" s="112"/>
      <c r="O425" s="73"/>
      <c r="P425" s="77"/>
      <c r="Q425" s="77"/>
      <c r="R425" s="73"/>
      <c r="S425" s="73"/>
      <c r="T425" s="78"/>
      <c r="U425" s="73"/>
      <c r="V425" s="73"/>
      <c r="W425" s="73"/>
      <c r="X425" s="79"/>
      <c r="Y425" s="79"/>
      <c r="Z425" s="79"/>
      <c r="AA425" s="79"/>
      <c r="AB425" s="79"/>
      <c r="AC425" s="79"/>
      <c r="AD425" s="74"/>
      <c r="AE425" s="80"/>
      <c r="AF425" s="80"/>
      <c r="AG425" s="80"/>
      <c r="AH425" s="80"/>
      <c r="AI425" s="80"/>
      <c r="AJ425" s="80"/>
      <c r="AK425" s="96"/>
      <c r="AL425" s="80"/>
      <c r="AM425" s="80"/>
      <c r="AN425" s="81"/>
      <c r="AO425" s="81"/>
      <c r="AP425" s="80"/>
      <c r="AQ425" s="80"/>
      <c r="AR425" s="80"/>
      <c r="AS425" s="82">
        <f t="shared" si="12"/>
        <v>0</v>
      </c>
      <c r="AT425" s="80"/>
      <c r="AU425" s="80"/>
      <c r="AV425" s="80">
        <f>+WPTable[[#This Row],[Total Construction Costs]]-WPTable[[#This Row],[Total State Funding]]-WPTable[[#This Row],[Total District Funding]]-WPTable[[#This Row],[Total Land Acquisition Funding by District or State]]</f>
        <v>0</v>
      </c>
      <c r="AW425" s="80"/>
      <c r="AX425" s="80">
        <f>+WPTable[[#This Row],[Total Construction Costs]]</f>
        <v>0</v>
      </c>
      <c r="AY425" s="73"/>
      <c r="AZ425" s="73"/>
    </row>
    <row r="426" spans="1:52" x14ac:dyDescent="0.3">
      <c r="A426" s="84"/>
      <c r="B426" s="74"/>
      <c r="C426" s="85"/>
      <c r="D426" s="73"/>
      <c r="E426" s="74"/>
      <c r="F426" s="73"/>
      <c r="G426" s="73"/>
      <c r="H426" s="73"/>
      <c r="I426" s="75"/>
      <c r="J426" s="75"/>
      <c r="K426" s="73"/>
      <c r="L426" s="73"/>
      <c r="M426" s="112"/>
      <c r="N426" s="112"/>
      <c r="O426" s="73"/>
      <c r="P426" s="77"/>
      <c r="Q426" s="77"/>
      <c r="R426" s="73"/>
      <c r="S426" s="73"/>
      <c r="T426" s="78"/>
      <c r="U426" s="73"/>
      <c r="V426" s="73"/>
      <c r="W426" s="73"/>
      <c r="X426" s="79"/>
      <c r="Y426" s="79"/>
      <c r="Z426" s="79"/>
      <c r="AA426" s="79"/>
      <c r="AB426" s="79"/>
      <c r="AC426" s="79"/>
      <c r="AD426" s="74"/>
      <c r="AE426" s="80"/>
      <c r="AF426" s="80"/>
      <c r="AG426" s="80"/>
      <c r="AH426" s="80"/>
      <c r="AI426" s="80"/>
      <c r="AJ426" s="80"/>
      <c r="AK426" s="96"/>
      <c r="AL426" s="80"/>
      <c r="AM426" s="80"/>
      <c r="AN426" s="81"/>
      <c r="AO426" s="81"/>
      <c r="AP426" s="80"/>
      <c r="AQ426" s="80"/>
      <c r="AR426" s="80"/>
      <c r="AS426" s="82">
        <f t="shared" si="12"/>
        <v>0</v>
      </c>
      <c r="AT426" s="80"/>
      <c r="AU426" s="80"/>
      <c r="AV426" s="80">
        <f>+WPTable[[#This Row],[Total Construction Costs]]-WPTable[[#This Row],[Total State Funding]]-WPTable[[#This Row],[Total District Funding]]-WPTable[[#This Row],[Total Land Acquisition Funding by District or State]]</f>
        <v>0</v>
      </c>
      <c r="AW426" s="80"/>
      <c r="AX426" s="80">
        <f>+WPTable[[#This Row],[Total Construction Costs]]</f>
        <v>0</v>
      </c>
      <c r="AY426" s="73"/>
      <c r="AZ426" s="73"/>
    </row>
    <row r="427" spans="1:52" x14ac:dyDescent="0.3">
      <c r="A427" s="84"/>
      <c r="B427" s="74"/>
      <c r="C427" s="85"/>
      <c r="D427" s="73"/>
      <c r="E427" s="74"/>
      <c r="F427" s="73"/>
      <c r="G427" s="73"/>
      <c r="H427" s="73"/>
      <c r="I427" s="75"/>
      <c r="J427" s="75"/>
      <c r="K427" s="73"/>
      <c r="L427" s="73"/>
      <c r="M427" s="112"/>
      <c r="N427" s="112"/>
      <c r="O427" s="73"/>
      <c r="P427" s="77"/>
      <c r="Q427" s="77"/>
      <c r="R427" s="73"/>
      <c r="S427" s="73"/>
      <c r="T427" s="78"/>
      <c r="U427" s="73"/>
      <c r="V427" s="73"/>
      <c r="W427" s="73"/>
      <c r="X427" s="79"/>
      <c r="Y427" s="79"/>
      <c r="Z427" s="79"/>
      <c r="AA427" s="79"/>
      <c r="AB427" s="79"/>
      <c r="AC427" s="79"/>
      <c r="AD427" s="74"/>
      <c r="AE427" s="80"/>
      <c r="AF427" s="80"/>
      <c r="AG427" s="80"/>
      <c r="AH427" s="80"/>
      <c r="AI427" s="80"/>
      <c r="AJ427" s="80"/>
      <c r="AK427" s="96"/>
      <c r="AL427" s="80"/>
      <c r="AM427" s="80"/>
      <c r="AN427" s="81"/>
      <c r="AO427" s="81"/>
      <c r="AP427" s="80"/>
      <c r="AQ427" s="80"/>
      <c r="AR427" s="80"/>
      <c r="AS427" s="82">
        <f t="shared" si="12"/>
        <v>0</v>
      </c>
      <c r="AT427" s="80"/>
      <c r="AU427" s="80"/>
      <c r="AV427" s="80">
        <f>+WPTable[[#This Row],[Total Construction Costs]]-WPTable[[#This Row],[Total State Funding]]-WPTable[[#This Row],[Total District Funding]]-WPTable[[#This Row],[Total Land Acquisition Funding by District or State]]</f>
        <v>0</v>
      </c>
      <c r="AW427" s="80"/>
      <c r="AX427" s="80">
        <f>+WPTable[[#This Row],[Total Construction Costs]]</f>
        <v>0</v>
      </c>
      <c r="AY427" s="73"/>
      <c r="AZ427" s="73"/>
    </row>
    <row r="428" spans="1:52" x14ac:dyDescent="0.3">
      <c r="A428" s="84"/>
      <c r="B428" s="74"/>
      <c r="C428" s="85"/>
      <c r="D428" s="73"/>
      <c r="E428" s="74"/>
      <c r="F428" s="73"/>
      <c r="G428" s="73"/>
      <c r="H428" s="73"/>
      <c r="I428" s="75"/>
      <c r="J428" s="75"/>
      <c r="K428" s="73"/>
      <c r="L428" s="73"/>
      <c r="M428" s="112"/>
      <c r="N428" s="112"/>
      <c r="O428" s="73"/>
      <c r="P428" s="77"/>
      <c r="Q428" s="77"/>
      <c r="R428" s="73"/>
      <c r="S428" s="73"/>
      <c r="T428" s="78"/>
      <c r="U428" s="73"/>
      <c r="V428" s="73"/>
      <c r="W428" s="73"/>
      <c r="X428" s="79"/>
      <c r="Y428" s="79"/>
      <c r="Z428" s="79"/>
      <c r="AA428" s="79"/>
      <c r="AB428" s="79"/>
      <c r="AC428" s="79"/>
      <c r="AD428" s="74"/>
      <c r="AE428" s="80"/>
      <c r="AF428" s="80"/>
      <c r="AG428" s="80"/>
      <c r="AH428" s="80"/>
      <c r="AI428" s="80"/>
      <c r="AJ428" s="80"/>
      <c r="AK428" s="96"/>
      <c r="AL428" s="80"/>
      <c r="AM428" s="80"/>
      <c r="AN428" s="81"/>
      <c r="AO428" s="81"/>
      <c r="AP428" s="80"/>
      <c r="AQ428" s="80"/>
      <c r="AR428" s="80"/>
      <c r="AS428" s="82">
        <f t="shared" si="12"/>
        <v>0</v>
      </c>
      <c r="AT428" s="80"/>
      <c r="AU428" s="80"/>
      <c r="AV428" s="80">
        <f>+WPTable[[#This Row],[Total Construction Costs]]-WPTable[[#This Row],[Total State Funding]]-WPTable[[#This Row],[Total District Funding]]-WPTable[[#This Row],[Total Land Acquisition Funding by District or State]]</f>
        <v>0</v>
      </c>
      <c r="AW428" s="80"/>
      <c r="AX428" s="80">
        <f>+WPTable[[#This Row],[Total Construction Costs]]</f>
        <v>0</v>
      </c>
      <c r="AY428" s="73"/>
      <c r="AZ428" s="73"/>
    </row>
    <row r="429" spans="1:52" x14ac:dyDescent="0.3">
      <c r="A429" s="84"/>
      <c r="B429" s="74"/>
      <c r="C429" s="85"/>
      <c r="D429" s="73"/>
      <c r="E429" s="74"/>
      <c r="F429" s="73"/>
      <c r="G429" s="73"/>
      <c r="H429" s="73"/>
      <c r="I429" s="75"/>
      <c r="J429" s="75"/>
      <c r="K429" s="73"/>
      <c r="L429" s="73"/>
      <c r="M429" s="112"/>
      <c r="N429" s="112"/>
      <c r="O429" s="73"/>
      <c r="P429" s="77"/>
      <c r="Q429" s="77"/>
      <c r="R429" s="73"/>
      <c r="S429" s="73"/>
      <c r="T429" s="78"/>
      <c r="U429" s="73"/>
      <c r="V429" s="73"/>
      <c r="W429" s="73"/>
      <c r="X429" s="79"/>
      <c r="Y429" s="79"/>
      <c r="Z429" s="79"/>
      <c r="AA429" s="79"/>
      <c r="AB429" s="79"/>
      <c r="AC429" s="79"/>
      <c r="AD429" s="74"/>
      <c r="AE429" s="80"/>
      <c r="AF429" s="80"/>
      <c r="AG429" s="80"/>
      <c r="AH429" s="80"/>
      <c r="AI429" s="80"/>
      <c r="AJ429" s="80"/>
      <c r="AK429" s="96"/>
      <c r="AL429" s="80"/>
      <c r="AM429" s="80"/>
      <c r="AN429" s="81"/>
      <c r="AO429" s="81"/>
      <c r="AP429" s="80"/>
      <c r="AQ429" s="80"/>
      <c r="AR429" s="80"/>
      <c r="AS429" s="82">
        <f t="shared" si="12"/>
        <v>0</v>
      </c>
      <c r="AT429" s="80"/>
      <c r="AU429" s="80"/>
      <c r="AV429" s="80">
        <f>+WPTable[[#This Row],[Total Construction Costs]]-WPTable[[#This Row],[Total State Funding]]-WPTable[[#This Row],[Total District Funding]]-WPTable[[#This Row],[Total Land Acquisition Funding by District or State]]</f>
        <v>0</v>
      </c>
      <c r="AW429" s="80"/>
      <c r="AX429" s="80">
        <f>+WPTable[[#This Row],[Total Construction Costs]]</f>
        <v>0</v>
      </c>
      <c r="AY429" s="73"/>
      <c r="AZ429" s="73"/>
    </row>
    <row r="430" spans="1:52" x14ac:dyDescent="0.3">
      <c r="A430" s="84"/>
      <c r="B430" s="74"/>
      <c r="C430" s="85"/>
      <c r="D430" s="73"/>
      <c r="E430" s="74"/>
      <c r="F430" s="73"/>
      <c r="G430" s="73"/>
      <c r="H430" s="73"/>
      <c r="I430" s="75"/>
      <c r="J430" s="75"/>
      <c r="K430" s="73"/>
      <c r="L430" s="73"/>
      <c r="M430" s="112"/>
      <c r="N430" s="112"/>
      <c r="O430" s="73"/>
      <c r="P430" s="77"/>
      <c r="Q430" s="77"/>
      <c r="R430" s="73"/>
      <c r="S430" s="73"/>
      <c r="T430" s="78"/>
      <c r="U430" s="73"/>
      <c r="V430" s="73"/>
      <c r="W430" s="73"/>
      <c r="X430" s="79"/>
      <c r="Y430" s="79"/>
      <c r="Z430" s="79"/>
      <c r="AA430" s="79"/>
      <c r="AB430" s="79"/>
      <c r="AC430" s="79"/>
      <c r="AD430" s="74"/>
      <c r="AE430" s="80"/>
      <c r="AF430" s="80"/>
      <c r="AG430" s="80"/>
      <c r="AH430" s="80"/>
      <c r="AI430" s="80"/>
      <c r="AJ430" s="80"/>
      <c r="AK430" s="96"/>
      <c r="AL430" s="80"/>
      <c r="AM430" s="80"/>
      <c r="AN430" s="81"/>
      <c r="AO430" s="81"/>
      <c r="AP430" s="80"/>
      <c r="AQ430" s="80"/>
      <c r="AR430" s="80"/>
      <c r="AS430" s="82">
        <f t="shared" si="12"/>
        <v>0</v>
      </c>
      <c r="AT430" s="80"/>
      <c r="AU430" s="80"/>
      <c r="AV430" s="80">
        <f>+WPTable[[#This Row],[Total Construction Costs]]-WPTable[[#This Row],[Total State Funding]]-WPTable[[#This Row],[Total District Funding]]-WPTable[[#This Row],[Total Land Acquisition Funding by District or State]]</f>
        <v>0</v>
      </c>
      <c r="AW430" s="80"/>
      <c r="AX430" s="80">
        <f>+WPTable[[#This Row],[Total Construction Costs]]</f>
        <v>0</v>
      </c>
      <c r="AY430" s="73"/>
      <c r="AZ430" s="73"/>
    </row>
    <row r="431" spans="1:52" x14ac:dyDescent="0.3">
      <c r="A431" s="84"/>
      <c r="B431" s="74"/>
      <c r="C431" s="85"/>
      <c r="D431" s="73"/>
      <c r="E431" s="74"/>
      <c r="F431" s="73"/>
      <c r="G431" s="73"/>
      <c r="H431" s="73"/>
      <c r="I431" s="75"/>
      <c r="J431" s="75"/>
      <c r="K431" s="73"/>
      <c r="L431" s="73"/>
      <c r="M431" s="112"/>
      <c r="N431" s="112"/>
      <c r="O431" s="73"/>
      <c r="P431" s="77"/>
      <c r="Q431" s="77"/>
      <c r="R431" s="73"/>
      <c r="S431" s="73"/>
      <c r="T431" s="78"/>
      <c r="U431" s="73"/>
      <c r="V431" s="73"/>
      <c r="W431" s="73"/>
      <c r="X431" s="79"/>
      <c r="Y431" s="79"/>
      <c r="Z431" s="79"/>
      <c r="AA431" s="79"/>
      <c r="AB431" s="79"/>
      <c r="AC431" s="79"/>
      <c r="AD431" s="74"/>
      <c r="AE431" s="80"/>
      <c r="AF431" s="80"/>
      <c r="AG431" s="80"/>
      <c r="AH431" s="80"/>
      <c r="AI431" s="80"/>
      <c r="AJ431" s="80"/>
      <c r="AK431" s="96"/>
      <c r="AL431" s="80"/>
      <c r="AM431" s="80"/>
      <c r="AN431" s="81"/>
      <c r="AO431" s="81"/>
      <c r="AP431" s="80"/>
      <c r="AQ431" s="80"/>
      <c r="AR431" s="80"/>
      <c r="AS431" s="82">
        <f t="shared" si="12"/>
        <v>0</v>
      </c>
      <c r="AT431" s="80"/>
      <c r="AU431" s="80"/>
      <c r="AV431" s="80">
        <f>+WPTable[[#This Row],[Total Construction Costs]]-WPTable[[#This Row],[Total State Funding]]-WPTable[[#This Row],[Total District Funding]]-WPTable[[#This Row],[Total Land Acquisition Funding by District or State]]</f>
        <v>0</v>
      </c>
      <c r="AW431" s="80"/>
      <c r="AX431" s="80">
        <f>+WPTable[[#This Row],[Total Construction Costs]]</f>
        <v>0</v>
      </c>
      <c r="AY431" s="73"/>
      <c r="AZ431" s="73"/>
    </row>
    <row r="432" spans="1:52" x14ac:dyDescent="0.3">
      <c r="A432" s="84"/>
      <c r="B432" s="74"/>
      <c r="C432" s="85"/>
      <c r="D432" s="73"/>
      <c r="E432" s="74"/>
      <c r="F432" s="73"/>
      <c r="G432" s="73"/>
      <c r="H432" s="73"/>
      <c r="I432" s="75"/>
      <c r="J432" s="75"/>
      <c r="K432" s="73"/>
      <c r="L432" s="73"/>
      <c r="M432" s="112"/>
      <c r="N432" s="112"/>
      <c r="O432" s="73"/>
      <c r="P432" s="77"/>
      <c r="Q432" s="77"/>
      <c r="R432" s="73"/>
      <c r="S432" s="73"/>
      <c r="T432" s="78"/>
      <c r="U432" s="73"/>
      <c r="V432" s="73"/>
      <c r="W432" s="73"/>
      <c r="X432" s="79"/>
      <c r="Y432" s="79"/>
      <c r="Z432" s="79"/>
      <c r="AA432" s="79"/>
      <c r="AB432" s="79"/>
      <c r="AC432" s="79"/>
      <c r="AD432" s="74"/>
      <c r="AE432" s="80"/>
      <c r="AF432" s="80"/>
      <c r="AG432" s="80"/>
      <c r="AH432" s="80"/>
      <c r="AI432" s="80"/>
      <c r="AJ432" s="80"/>
      <c r="AK432" s="96"/>
      <c r="AL432" s="80"/>
      <c r="AM432" s="80"/>
      <c r="AN432" s="81"/>
      <c r="AO432" s="81"/>
      <c r="AP432" s="80"/>
      <c r="AQ432" s="80"/>
      <c r="AR432" s="80"/>
      <c r="AS432" s="82">
        <f t="shared" si="12"/>
        <v>0</v>
      </c>
      <c r="AT432" s="80"/>
      <c r="AU432" s="80"/>
      <c r="AV432" s="80">
        <f>+WPTable[[#This Row],[Total Construction Costs]]-WPTable[[#This Row],[Total State Funding]]-WPTable[[#This Row],[Total District Funding]]-WPTable[[#This Row],[Total Land Acquisition Funding by District or State]]</f>
        <v>0</v>
      </c>
      <c r="AW432" s="80"/>
      <c r="AX432" s="80">
        <f>+WPTable[[#This Row],[Total Construction Costs]]</f>
        <v>0</v>
      </c>
      <c r="AY432" s="73"/>
      <c r="AZ432" s="73"/>
    </row>
    <row r="433" spans="1:52" x14ac:dyDescent="0.3">
      <c r="A433" s="84"/>
      <c r="B433" s="74"/>
      <c r="C433" s="85"/>
      <c r="D433" s="73"/>
      <c r="E433" s="74"/>
      <c r="F433" s="73"/>
      <c r="G433" s="73"/>
      <c r="H433" s="73"/>
      <c r="I433" s="75"/>
      <c r="J433" s="75"/>
      <c r="K433" s="73"/>
      <c r="L433" s="73"/>
      <c r="M433" s="112"/>
      <c r="N433" s="112"/>
      <c r="O433" s="73"/>
      <c r="P433" s="77"/>
      <c r="Q433" s="77"/>
      <c r="R433" s="73"/>
      <c r="S433" s="73"/>
      <c r="T433" s="78"/>
      <c r="U433" s="73"/>
      <c r="V433" s="73"/>
      <c r="W433" s="73"/>
      <c r="X433" s="79"/>
      <c r="Y433" s="79"/>
      <c r="Z433" s="79"/>
      <c r="AA433" s="79"/>
      <c r="AB433" s="79"/>
      <c r="AC433" s="79"/>
      <c r="AD433" s="74"/>
      <c r="AE433" s="80"/>
      <c r="AF433" s="80"/>
      <c r="AG433" s="80"/>
      <c r="AH433" s="80"/>
      <c r="AI433" s="80"/>
      <c r="AJ433" s="80"/>
      <c r="AK433" s="96"/>
      <c r="AL433" s="80"/>
      <c r="AM433" s="80"/>
      <c r="AN433" s="81"/>
      <c r="AO433" s="81"/>
      <c r="AP433" s="80"/>
      <c r="AQ433" s="80"/>
      <c r="AR433" s="80"/>
      <c r="AS433" s="82">
        <f t="shared" si="12"/>
        <v>0</v>
      </c>
      <c r="AT433" s="80"/>
      <c r="AU433" s="80"/>
      <c r="AV433" s="80">
        <f>+WPTable[[#This Row],[Total Construction Costs]]-WPTable[[#This Row],[Total State Funding]]-WPTable[[#This Row],[Total District Funding]]-WPTable[[#This Row],[Total Land Acquisition Funding by District or State]]</f>
        <v>0</v>
      </c>
      <c r="AW433" s="80"/>
      <c r="AX433" s="80">
        <f>+WPTable[[#This Row],[Total Construction Costs]]</f>
        <v>0</v>
      </c>
      <c r="AY433" s="73"/>
      <c r="AZ433" s="73"/>
    </row>
    <row r="434" spans="1:52" x14ac:dyDescent="0.3">
      <c r="A434" s="84"/>
      <c r="B434" s="74"/>
      <c r="C434" s="85"/>
      <c r="D434" s="73"/>
      <c r="E434" s="74"/>
      <c r="F434" s="73"/>
      <c r="G434" s="73"/>
      <c r="H434" s="73"/>
      <c r="I434" s="75"/>
      <c r="J434" s="75"/>
      <c r="K434" s="73"/>
      <c r="L434" s="73"/>
      <c r="M434" s="112"/>
      <c r="N434" s="112"/>
      <c r="O434" s="73"/>
      <c r="P434" s="77"/>
      <c r="Q434" s="77"/>
      <c r="R434" s="73"/>
      <c r="S434" s="73"/>
      <c r="T434" s="78"/>
      <c r="U434" s="73"/>
      <c r="V434" s="73"/>
      <c r="W434" s="73"/>
      <c r="X434" s="79"/>
      <c r="Y434" s="79"/>
      <c r="Z434" s="79"/>
      <c r="AA434" s="79"/>
      <c r="AB434" s="79"/>
      <c r="AC434" s="79"/>
      <c r="AD434" s="74"/>
      <c r="AE434" s="80"/>
      <c r="AF434" s="80"/>
      <c r="AG434" s="80"/>
      <c r="AH434" s="80"/>
      <c r="AI434" s="80"/>
      <c r="AJ434" s="80"/>
      <c r="AK434" s="96"/>
      <c r="AL434" s="80"/>
      <c r="AM434" s="80"/>
      <c r="AN434" s="81"/>
      <c r="AO434" s="81"/>
      <c r="AP434" s="80"/>
      <c r="AQ434" s="80"/>
      <c r="AR434" s="80"/>
      <c r="AS434" s="82">
        <f t="shared" si="12"/>
        <v>0</v>
      </c>
      <c r="AT434" s="80"/>
      <c r="AU434" s="80"/>
      <c r="AV434" s="80">
        <f>+WPTable[[#This Row],[Total Construction Costs]]-WPTable[[#This Row],[Total State Funding]]-WPTable[[#This Row],[Total District Funding]]-WPTable[[#This Row],[Total Land Acquisition Funding by District or State]]</f>
        <v>0</v>
      </c>
      <c r="AW434" s="80"/>
      <c r="AX434" s="80">
        <f>+WPTable[[#This Row],[Total Construction Costs]]</f>
        <v>0</v>
      </c>
      <c r="AY434" s="73"/>
      <c r="AZ434" s="73"/>
    </row>
    <row r="435" spans="1:52" x14ac:dyDescent="0.3">
      <c r="A435" s="84"/>
      <c r="B435" s="74"/>
      <c r="C435" s="85"/>
      <c r="D435" s="73"/>
      <c r="E435" s="74"/>
      <c r="F435" s="73"/>
      <c r="G435" s="73"/>
      <c r="H435" s="73"/>
      <c r="I435" s="75"/>
      <c r="J435" s="75"/>
      <c r="K435" s="73"/>
      <c r="L435" s="73"/>
      <c r="M435" s="112"/>
      <c r="N435" s="112"/>
      <c r="O435" s="73"/>
      <c r="P435" s="77"/>
      <c r="Q435" s="77"/>
      <c r="R435" s="73"/>
      <c r="S435" s="73"/>
      <c r="T435" s="78"/>
      <c r="U435" s="73"/>
      <c r="V435" s="73"/>
      <c r="W435" s="73"/>
      <c r="X435" s="79"/>
      <c r="Y435" s="79"/>
      <c r="Z435" s="79"/>
      <c r="AA435" s="79"/>
      <c r="AB435" s="79"/>
      <c r="AC435" s="79"/>
      <c r="AD435" s="74"/>
      <c r="AE435" s="80"/>
      <c r="AF435" s="80"/>
      <c r="AG435" s="80"/>
      <c r="AH435" s="80"/>
      <c r="AI435" s="80"/>
      <c r="AJ435" s="80"/>
      <c r="AK435" s="96"/>
      <c r="AL435" s="80"/>
      <c r="AM435" s="80"/>
      <c r="AN435" s="81"/>
      <c r="AO435" s="81"/>
      <c r="AP435" s="80"/>
      <c r="AQ435" s="80"/>
      <c r="AR435" s="80"/>
      <c r="AS435" s="82">
        <f t="shared" si="12"/>
        <v>0</v>
      </c>
      <c r="AT435" s="80"/>
      <c r="AU435" s="80"/>
      <c r="AV435" s="80">
        <f>+WPTable[[#This Row],[Total Construction Costs]]-WPTable[[#This Row],[Total State Funding]]-WPTable[[#This Row],[Total District Funding]]-WPTable[[#This Row],[Total Land Acquisition Funding by District or State]]</f>
        <v>0</v>
      </c>
      <c r="AW435" s="80"/>
      <c r="AX435" s="80">
        <f>+WPTable[[#This Row],[Total Construction Costs]]</f>
        <v>0</v>
      </c>
      <c r="AY435" s="73"/>
      <c r="AZ435" s="73"/>
    </row>
    <row r="436" spans="1:52" x14ac:dyDescent="0.3">
      <c r="A436" s="84"/>
      <c r="B436" s="74"/>
      <c r="C436" s="85"/>
      <c r="D436" s="73"/>
      <c r="E436" s="74"/>
      <c r="F436" s="73"/>
      <c r="G436" s="73"/>
      <c r="H436" s="73"/>
      <c r="I436" s="75"/>
      <c r="J436" s="75"/>
      <c r="K436" s="73"/>
      <c r="L436" s="73"/>
      <c r="M436" s="112"/>
      <c r="N436" s="112"/>
      <c r="O436" s="73"/>
      <c r="P436" s="77"/>
      <c r="Q436" s="77"/>
      <c r="R436" s="73"/>
      <c r="S436" s="73"/>
      <c r="T436" s="78"/>
      <c r="U436" s="73"/>
      <c r="V436" s="73"/>
      <c r="W436" s="73"/>
      <c r="X436" s="79"/>
      <c r="Y436" s="79"/>
      <c r="Z436" s="79"/>
      <c r="AA436" s="79"/>
      <c r="AB436" s="79"/>
      <c r="AC436" s="79"/>
      <c r="AD436" s="74"/>
      <c r="AE436" s="80"/>
      <c r="AF436" s="80"/>
      <c r="AG436" s="80"/>
      <c r="AH436" s="80"/>
      <c r="AI436" s="80"/>
      <c r="AJ436" s="80"/>
      <c r="AK436" s="96"/>
      <c r="AL436" s="80"/>
      <c r="AM436" s="80"/>
      <c r="AN436" s="81"/>
      <c r="AO436" s="81"/>
      <c r="AP436" s="80"/>
      <c r="AQ436" s="80"/>
      <c r="AR436" s="80"/>
      <c r="AS436" s="82">
        <f t="shared" si="12"/>
        <v>0</v>
      </c>
      <c r="AT436" s="80"/>
      <c r="AU436" s="80"/>
      <c r="AV436" s="80">
        <f>+WPTable[[#This Row],[Total Construction Costs]]-WPTable[[#This Row],[Total State Funding]]-WPTable[[#This Row],[Total District Funding]]-WPTable[[#This Row],[Total Land Acquisition Funding by District or State]]</f>
        <v>0</v>
      </c>
      <c r="AW436" s="80"/>
      <c r="AX436" s="80">
        <f>+WPTable[[#This Row],[Total Construction Costs]]</f>
        <v>0</v>
      </c>
      <c r="AY436" s="73"/>
      <c r="AZ436" s="73"/>
    </row>
    <row r="437" spans="1:52" x14ac:dyDescent="0.3">
      <c r="A437" s="84"/>
      <c r="B437" s="74"/>
      <c r="C437" s="85"/>
      <c r="D437" s="73"/>
      <c r="E437" s="74"/>
      <c r="F437" s="73"/>
      <c r="G437" s="73"/>
      <c r="H437" s="73"/>
      <c r="I437" s="75"/>
      <c r="J437" s="75"/>
      <c r="K437" s="73"/>
      <c r="L437" s="73"/>
      <c r="M437" s="112"/>
      <c r="N437" s="112"/>
      <c r="O437" s="73"/>
      <c r="P437" s="77"/>
      <c r="Q437" s="77"/>
      <c r="R437" s="73"/>
      <c r="S437" s="73"/>
      <c r="T437" s="78"/>
      <c r="U437" s="73"/>
      <c r="V437" s="73"/>
      <c r="W437" s="73"/>
      <c r="X437" s="79"/>
      <c r="Y437" s="79"/>
      <c r="Z437" s="79"/>
      <c r="AA437" s="79"/>
      <c r="AB437" s="79"/>
      <c r="AC437" s="79"/>
      <c r="AD437" s="74"/>
      <c r="AE437" s="80"/>
      <c r="AF437" s="80"/>
      <c r="AG437" s="80"/>
      <c r="AH437" s="80"/>
      <c r="AI437" s="80"/>
      <c r="AJ437" s="80"/>
      <c r="AK437" s="96"/>
      <c r="AL437" s="80"/>
      <c r="AM437" s="80"/>
      <c r="AN437" s="81"/>
      <c r="AO437" s="81"/>
      <c r="AP437" s="80"/>
      <c r="AQ437" s="80"/>
      <c r="AR437" s="80"/>
      <c r="AS437" s="82">
        <f t="shared" si="12"/>
        <v>0</v>
      </c>
      <c r="AT437" s="80"/>
      <c r="AU437" s="80"/>
      <c r="AV437" s="80">
        <f>+WPTable[[#This Row],[Total Construction Costs]]-WPTable[[#This Row],[Total State Funding]]-WPTable[[#This Row],[Total District Funding]]-WPTable[[#This Row],[Total Land Acquisition Funding by District or State]]</f>
        <v>0</v>
      </c>
      <c r="AW437" s="80"/>
      <c r="AX437" s="80">
        <f>+WPTable[[#This Row],[Total Construction Costs]]</f>
        <v>0</v>
      </c>
      <c r="AY437" s="73"/>
      <c r="AZ437" s="73"/>
    </row>
    <row r="438" spans="1:52" x14ac:dyDescent="0.3">
      <c r="A438" s="84"/>
      <c r="B438" s="74"/>
      <c r="C438" s="85"/>
      <c r="D438" s="73"/>
      <c r="E438" s="74"/>
      <c r="F438" s="73"/>
      <c r="G438" s="73"/>
      <c r="H438" s="73"/>
      <c r="I438" s="75"/>
      <c r="J438" s="75"/>
      <c r="K438" s="73"/>
      <c r="L438" s="73"/>
      <c r="M438" s="112"/>
      <c r="N438" s="112"/>
      <c r="O438" s="73"/>
      <c r="P438" s="77"/>
      <c r="Q438" s="77"/>
      <c r="R438" s="73"/>
      <c r="S438" s="73"/>
      <c r="T438" s="78"/>
      <c r="U438" s="73"/>
      <c r="V438" s="73"/>
      <c r="W438" s="73"/>
      <c r="X438" s="79"/>
      <c r="Y438" s="79"/>
      <c r="Z438" s="79"/>
      <c r="AA438" s="79"/>
      <c r="AB438" s="79"/>
      <c r="AC438" s="79"/>
      <c r="AD438" s="74"/>
      <c r="AE438" s="80"/>
      <c r="AF438" s="80"/>
      <c r="AG438" s="80"/>
      <c r="AH438" s="80"/>
      <c r="AI438" s="80"/>
      <c r="AJ438" s="80"/>
      <c r="AK438" s="96"/>
      <c r="AL438" s="80"/>
      <c r="AM438" s="80"/>
      <c r="AN438" s="81"/>
      <c r="AO438" s="81"/>
      <c r="AP438" s="80"/>
      <c r="AQ438" s="80"/>
      <c r="AR438" s="80"/>
      <c r="AS438" s="82">
        <f t="shared" si="12"/>
        <v>0</v>
      </c>
      <c r="AT438" s="80"/>
      <c r="AU438" s="80"/>
      <c r="AV438" s="80">
        <f>+WPTable[[#This Row],[Total Construction Costs]]-WPTable[[#This Row],[Total State Funding]]-WPTable[[#This Row],[Total District Funding]]-WPTable[[#This Row],[Total Land Acquisition Funding by District or State]]</f>
        <v>0</v>
      </c>
      <c r="AW438" s="80"/>
      <c r="AX438" s="80">
        <f>+WPTable[[#This Row],[Total Construction Costs]]</f>
        <v>0</v>
      </c>
      <c r="AY438" s="73"/>
      <c r="AZ438" s="73"/>
    </row>
    <row r="439" spans="1:52" x14ac:dyDescent="0.3">
      <c r="A439" s="84"/>
      <c r="B439" s="74"/>
      <c r="C439" s="85"/>
      <c r="D439" s="73"/>
      <c r="E439" s="74"/>
      <c r="F439" s="73"/>
      <c r="G439" s="73"/>
      <c r="H439" s="73"/>
      <c r="I439" s="75"/>
      <c r="J439" s="75"/>
      <c r="K439" s="73"/>
      <c r="L439" s="73"/>
      <c r="M439" s="112"/>
      <c r="N439" s="112"/>
      <c r="O439" s="73"/>
      <c r="P439" s="77"/>
      <c r="Q439" s="77"/>
      <c r="R439" s="73"/>
      <c r="S439" s="73"/>
      <c r="T439" s="78"/>
      <c r="U439" s="73"/>
      <c r="V439" s="73"/>
      <c r="W439" s="73"/>
      <c r="X439" s="79"/>
      <c r="Y439" s="79"/>
      <c r="Z439" s="79"/>
      <c r="AA439" s="79"/>
      <c r="AB439" s="79"/>
      <c r="AC439" s="79"/>
      <c r="AD439" s="74"/>
      <c r="AE439" s="80"/>
      <c r="AF439" s="80"/>
      <c r="AG439" s="80"/>
      <c r="AH439" s="80"/>
      <c r="AI439" s="80"/>
      <c r="AJ439" s="80"/>
      <c r="AK439" s="96"/>
      <c r="AL439" s="80"/>
      <c r="AM439" s="80"/>
      <c r="AN439" s="81"/>
      <c r="AO439" s="81"/>
      <c r="AP439" s="80"/>
      <c r="AQ439" s="80"/>
      <c r="AR439" s="80"/>
      <c r="AS439" s="82">
        <f t="shared" si="12"/>
        <v>0</v>
      </c>
      <c r="AT439" s="80"/>
      <c r="AU439" s="80"/>
      <c r="AV439" s="80">
        <f>+WPTable[[#This Row],[Total Construction Costs]]-WPTable[[#This Row],[Total State Funding]]-WPTable[[#This Row],[Total District Funding]]-WPTable[[#This Row],[Total Land Acquisition Funding by District or State]]</f>
        <v>0</v>
      </c>
      <c r="AW439" s="80"/>
      <c r="AX439" s="80">
        <f>+WPTable[[#This Row],[Total Construction Costs]]</f>
        <v>0</v>
      </c>
      <c r="AY439" s="73"/>
      <c r="AZ439" s="73"/>
    </row>
    <row r="440" spans="1:52" x14ac:dyDescent="0.3">
      <c r="A440" s="84"/>
      <c r="B440" s="74"/>
      <c r="C440" s="85"/>
      <c r="D440" s="73"/>
      <c r="E440" s="74"/>
      <c r="F440" s="73"/>
      <c r="G440" s="73"/>
      <c r="H440" s="73"/>
      <c r="I440" s="75"/>
      <c r="J440" s="75"/>
      <c r="K440" s="73"/>
      <c r="L440" s="73"/>
      <c r="M440" s="112"/>
      <c r="N440" s="112"/>
      <c r="O440" s="73"/>
      <c r="P440" s="77"/>
      <c r="Q440" s="77"/>
      <c r="R440" s="73"/>
      <c r="S440" s="73"/>
      <c r="T440" s="78"/>
      <c r="U440" s="73"/>
      <c r="V440" s="73"/>
      <c r="W440" s="73"/>
      <c r="X440" s="79"/>
      <c r="Y440" s="79"/>
      <c r="Z440" s="79"/>
      <c r="AA440" s="79"/>
      <c r="AB440" s="79"/>
      <c r="AC440" s="79"/>
      <c r="AD440" s="74"/>
      <c r="AE440" s="80"/>
      <c r="AF440" s="80"/>
      <c r="AG440" s="80"/>
      <c r="AH440" s="80"/>
      <c r="AI440" s="80"/>
      <c r="AJ440" s="80"/>
      <c r="AK440" s="96"/>
      <c r="AL440" s="80"/>
      <c r="AM440" s="80"/>
      <c r="AN440" s="81"/>
      <c r="AO440" s="81"/>
      <c r="AP440" s="80"/>
      <c r="AQ440" s="80"/>
      <c r="AR440" s="80"/>
      <c r="AS440" s="82">
        <f t="shared" ref="AS440:AS503" si="13">SUM(AP440:AR440)</f>
        <v>0</v>
      </c>
      <c r="AT440" s="80"/>
      <c r="AU440" s="80"/>
      <c r="AV440" s="80">
        <f>+WPTable[[#This Row],[Total Construction Costs]]-WPTable[[#This Row],[Total State Funding]]-WPTable[[#This Row],[Total District Funding]]-WPTable[[#This Row],[Total Land Acquisition Funding by District or State]]</f>
        <v>0</v>
      </c>
      <c r="AW440" s="80"/>
      <c r="AX440" s="80">
        <f>+WPTable[[#This Row],[Total Construction Costs]]</f>
        <v>0</v>
      </c>
      <c r="AY440" s="73"/>
      <c r="AZ440" s="73"/>
    </row>
    <row r="441" spans="1:52" x14ac:dyDescent="0.3">
      <c r="A441" s="84"/>
      <c r="B441" s="74"/>
      <c r="C441" s="85"/>
      <c r="D441" s="73"/>
      <c r="E441" s="74"/>
      <c r="F441" s="73"/>
      <c r="G441" s="73"/>
      <c r="H441" s="73"/>
      <c r="I441" s="75"/>
      <c r="J441" s="75"/>
      <c r="K441" s="73"/>
      <c r="L441" s="73"/>
      <c r="M441" s="112"/>
      <c r="N441" s="112"/>
      <c r="O441" s="73"/>
      <c r="P441" s="77"/>
      <c r="Q441" s="77"/>
      <c r="R441" s="73"/>
      <c r="S441" s="73"/>
      <c r="T441" s="78"/>
      <c r="U441" s="73"/>
      <c r="V441" s="73"/>
      <c r="W441" s="73"/>
      <c r="X441" s="79"/>
      <c r="Y441" s="79"/>
      <c r="Z441" s="79"/>
      <c r="AA441" s="79"/>
      <c r="AB441" s="79"/>
      <c r="AC441" s="79"/>
      <c r="AD441" s="74"/>
      <c r="AE441" s="80"/>
      <c r="AF441" s="80"/>
      <c r="AG441" s="80"/>
      <c r="AH441" s="80"/>
      <c r="AI441" s="80"/>
      <c r="AJ441" s="80"/>
      <c r="AK441" s="96"/>
      <c r="AL441" s="80"/>
      <c r="AM441" s="80"/>
      <c r="AN441" s="81"/>
      <c r="AO441" s="81"/>
      <c r="AP441" s="80"/>
      <c r="AQ441" s="80"/>
      <c r="AR441" s="80"/>
      <c r="AS441" s="82">
        <f t="shared" si="13"/>
        <v>0</v>
      </c>
      <c r="AT441" s="80"/>
      <c r="AU441" s="80"/>
      <c r="AV441" s="80">
        <f>+WPTable[[#This Row],[Total Construction Costs]]-WPTable[[#This Row],[Total State Funding]]-WPTable[[#This Row],[Total District Funding]]-WPTable[[#This Row],[Total Land Acquisition Funding by District or State]]</f>
        <v>0</v>
      </c>
      <c r="AW441" s="80"/>
      <c r="AX441" s="80">
        <f>+WPTable[[#This Row],[Total Construction Costs]]</f>
        <v>0</v>
      </c>
      <c r="AY441" s="73"/>
      <c r="AZ441" s="73"/>
    </row>
    <row r="442" spans="1:52" x14ac:dyDescent="0.3">
      <c r="A442" s="84"/>
      <c r="B442" s="74"/>
      <c r="C442" s="85"/>
      <c r="D442" s="73"/>
      <c r="E442" s="74"/>
      <c r="F442" s="73"/>
      <c r="G442" s="73"/>
      <c r="H442" s="73"/>
      <c r="I442" s="75"/>
      <c r="J442" s="75"/>
      <c r="K442" s="73"/>
      <c r="L442" s="73"/>
      <c r="M442" s="112"/>
      <c r="N442" s="112"/>
      <c r="O442" s="73"/>
      <c r="P442" s="77"/>
      <c r="Q442" s="77"/>
      <c r="R442" s="73"/>
      <c r="S442" s="73"/>
      <c r="T442" s="78"/>
      <c r="U442" s="73"/>
      <c r="V442" s="73"/>
      <c r="W442" s="73"/>
      <c r="X442" s="79"/>
      <c r="Y442" s="79"/>
      <c r="Z442" s="79"/>
      <c r="AA442" s="79"/>
      <c r="AB442" s="79"/>
      <c r="AC442" s="79"/>
      <c r="AD442" s="74"/>
      <c r="AE442" s="80"/>
      <c r="AF442" s="80"/>
      <c r="AG442" s="80"/>
      <c r="AH442" s="80"/>
      <c r="AI442" s="80"/>
      <c r="AJ442" s="80"/>
      <c r="AK442" s="96"/>
      <c r="AL442" s="80"/>
      <c r="AM442" s="80"/>
      <c r="AN442" s="81"/>
      <c r="AO442" s="81"/>
      <c r="AP442" s="80"/>
      <c r="AQ442" s="80"/>
      <c r="AR442" s="80"/>
      <c r="AS442" s="82">
        <f t="shared" si="13"/>
        <v>0</v>
      </c>
      <c r="AT442" s="80"/>
      <c r="AU442" s="80"/>
      <c r="AV442" s="80">
        <f>+WPTable[[#This Row],[Total Construction Costs]]-WPTable[[#This Row],[Total State Funding]]-WPTable[[#This Row],[Total District Funding]]-WPTable[[#This Row],[Total Land Acquisition Funding by District or State]]</f>
        <v>0</v>
      </c>
      <c r="AW442" s="80"/>
      <c r="AX442" s="80">
        <f>+WPTable[[#This Row],[Total Construction Costs]]</f>
        <v>0</v>
      </c>
      <c r="AY442" s="73"/>
      <c r="AZ442" s="73"/>
    </row>
    <row r="443" spans="1:52" x14ac:dyDescent="0.3">
      <c r="A443" s="84"/>
      <c r="B443" s="74"/>
      <c r="C443" s="85"/>
      <c r="D443" s="73"/>
      <c r="E443" s="74"/>
      <c r="F443" s="73"/>
      <c r="G443" s="73"/>
      <c r="H443" s="73"/>
      <c r="I443" s="75"/>
      <c r="J443" s="75"/>
      <c r="K443" s="73"/>
      <c r="L443" s="73"/>
      <c r="M443" s="112"/>
      <c r="N443" s="112"/>
      <c r="O443" s="73"/>
      <c r="P443" s="77"/>
      <c r="Q443" s="77"/>
      <c r="R443" s="73"/>
      <c r="S443" s="73"/>
      <c r="T443" s="78"/>
      <c r="U443" s="73"/>
      <c r="V443" s="73"/>
      <c r="W443" s="73"/>
      <c r="X443" s="79"/>
      <c r="Y443" s="79"/>
      <c r="Z443" s="79"/>
      <c r="AA443" s="79"/>
      <c r="AB443" s="79"/>
      <c r="AC443" s="79"/>
      <c r="AD443" s="74"/>
      <c r="AE443" s="80"/>
      <c r="AF443" s="80"/>
      <c r="AG443" s="80"/>
      <c r="AH443" s="80"/>
      <c r="AI443" s="80"/>
      <c r="AJ443" s="80"/>
      <c r="AK443" s="96"/>
      <c r="AL443" s="80"/>
      <c r="AM443" s="80"/>
      <c r="AN443" s="81"/>
      <c r="AO443" s="81"/>
      <c r="AP443" s="80"/>
      <c r="AQ443" s="80"/>
      <c r="AR443" s="80"/>
      <c r="AS443" s="82">
        <f t="shared" si="13"/>
        <v>0</v>
      </c>
      <c r="AT443" s="80"/>
      <c r="AU443" s="80"/>
      <c r="AV443" s="80">
        <f>+WPTable[[#This Row],[Total Construction Costs]]-WPTable[[#This Row],[Total State Funding]]-WPTable[[#This Row],[Total District Funding]]-WPTable[[#This Row],[Total Land Acquisition Funding by District or State]]</f>
        <v>0</v>
      </c>
      <c r="AW443" s="80"/>
      <c r="AX443" s="80">
        <f>+WPTable[[#This Row],[Total Construction Costs]]</f>
        <v>0</v>
      </c>
      <c r="AY443" s="73"/>
      <c r="AZ443" s="73"/>
    </row>
    <row r="444" spans="1:52" x14ac:dyDescent="0.3">
      <c r="A444" s="84"/>
      <c r="B444" s="74"/>
      <c r="C444" s="85"/>
      <c r="D444" s="73"/>
      <c r="E444" s="74"/>
      <c r="F444" s="73"/>
      <c r="G444" s="73"/>
      <c r="H444" s="73"/>
      <c r="I444" s="75"/>
      <c r="J444" s="75"/>
      <c r="K444" s="73"/>
      <c r="L444" s="73"/>
      <c r="M444" s="112"/>
      <c r="N444" s="112"/>
      <c r="O444" s="73"/>
      <c r="P444" s="77"/>
      <c r="Q444" s="77"/>
      <c r="R444" s="73"/>
      <c r="S444" s="73"/>
      <c r="T444" s="78"/>
      <c r="U444" s="73"/>
      <c r="V444" s="73"/>
      <c r="W444" s="73"/>
      <c r="X444" s="79"/>
      <c r="Y444" s="79"/>
      <c r="Z444" s="79"/>
      <c r="AA444" s="79"/>
      <c r="AB444" s="79"/>
      <c r="AC444" s="79"/>
      <c r="AD444" s="74"/>
      <c r="AE444" s="80"/>
      <c r="AF444" s="80"/>
      <c r="AG444" s="80"/>
      <c r="AH444" s="80"/>
      <c r="AI444" s="80"/>
      <c r="AJ444" s="80"/>
      <c r="AK444" s="96"/>
      <c r="AL444" s="80"/>
      <c r="AM444" s="80"/>
      <c r="AN444" s="81"/>
      <c r="AO444" s="81"/>
      <c r="AP444" s="80"/>
      <c r="AQ444" s="80"/>
      <c r="AR444" s="80"/>
      <c r="AS444" s="82">
        <f t="shared" si="13"/>
        <v>0</v>
      </c>
      <c r="AT444" s="80"/>
      <c r="AU444" s="80"/>
      <c r="AV444" s="80">
        <f>+WPTable[[#This Row],[Total Construction Costs]]-WPTable[[#This Row],[Total State Funding]]-WPTable[[#This Row],[Total District Funding]]-WPTable[[#This Row],[Total Land Acquisition Funding by District or State]]</f>
        <v>0</v>
      </c>
      <c r="AW444" s="80"/>
      <c r="AX444" s="80">
        <f>+WPTable[[#This Row],[Total Construction Costs]]</f>
        <v>0</v>
      </c>
      <c r="AY444" s="73"/>
      <c r="AZ444" s="73"/>
    </row>
    <row r="445" spans="1:52" x14ac:dyDescent="0.3">
      <c r="A445" s="84"/>
      <c r="B445" s="74"/>
      <c r="C445" s="85"/>
      <c r="D445" s="73"/>
      <c r="E445" s="74"/>
      <c r="F445" s="73"/>
      <c r="G445" s="73"/>
      <c r="H445" s="73"/>
      <c r="I445" s="75"/>
      <c r="J445" s="75"/>
      <c r="K445" s="73"/>
      <c r="L445" s="73"/>
      <c r="M445" s="112"/>
      <c r="N445" s="112"/>
      <c r="O445" s="73"/>
      <c r="P445" s="77"/>
      <c r="Q445" s="77"/>
      <c r="R445" s="73"/>
      <c r="S445" s="73"/>
      <c r="T445" s="78"/>
      <c r="U445" s="73"/>
      <c r="V445" s="73"/>
      <c r="W445" s="73"/>
      <c r="X445" s="79"/>
      <c r="Y445" s="79"/>
      <c r="Z445" s="79"/>
      <c r="AA445" s="79"/>
      <c r="AB445" s="79"/>
      <c r="AC445" s="79"/>
      <c r="AD445" s="74"/>
      <c r="AE445" s="80"/>
      <c r="AF445" s="80"/>
      <c r="AG445" s="80"/>
      <c r="AH445" s="80"/>
      <c r="AI445" s="80"/>
      <c r="AJ445" s="80"/>
      <c r="AK445" s="96"/>
      <c r="AL445" s="80"/>
      <c r="AM445" s="80"/>
      <c r="AN445" s="81"/>
      <c r="AO445" s="81"/>
      <c r="AP445" s="80"/>
      <c r="AQ445" s="80"/>
      <c r="AR445" s="80"/>
      <c r="AS445" s="82">
        <f t="shared" si="13"/>
        <v>0</v>
      </c>
      <c r="AT445" s="80"/>
      <c r="AU445" s="80"/>
      <c r="AV445" s="80">
        <f>+WPTable[[#This Row],[Total Construction Costs]]-WPTable[[#This Row],[Total State Funding]]-WPTable[[#This Row],[Total District Funding]]-WPTable[[#This Row],[Total Land Acquisition Funding by District or State]]</f>
        <v>0</v>
      </c>
      <c r="AW445" s="80"/>
      <c r="AX445" s="80">
        <f>+WPTable[[#This Row],[Total Construction Costs]]</f>
        <v>0</v>
      </c>
      <c r="AY445" s="73"/>
      <c r="AZ445" s="73"/>
    </row>
    <row r="446" spans="1:52" x14ac:dyDescent="0.3">
      <c r="A446" s="84"/>
      <c r="B446" s="74"/>
      <c r="C446" s="85"/>
      <c r="D446" s="73"/>
      <c r="E446" s="74"/>
      <c r="F446" s="73"/>
      <c r="G446" s="73"/>
      <c r="H446" s="73"/>
      <c r="I446" s="75"/>
      <c r="J446" s="75"/>
      <c r="K446" s="73"/>
      <c r="L446" s="73"/>
      <c r="M446" s="112"/>
      <c r="N446" s="112"/>
      <c r="O446" s="73"/>
      <c r="P446" s="77"/>
      <c r="Q446" s="77"/>
      <c r="R446" s="73"/>
      <c r="S446" s="73"/>
      <c r="T446" s="78"/>
      <c r="U446" s="73"/>
      <c r="V446" s="73"/>
      <c r="W446" s="73"/>
      <c r="X446" s="79"/>
      <c r="Y446" s="79"/>
      <c r="Z446" s="79"/>
      <c r="AA446" s="79"/>
      <c r="AB446" s="79"/>
      <c r="AC446" s="79"/>
      <c r="AD446" s="74"/>
      <c r="AE446" s="80"/>
      <c r="AF446" s="80"/>
      <c r="AG446" s="80"/>
      <c r="AH446" s="80"/>
      <c r="AI446" s="80"/>
      <c r="AJ446" s="80"/>
      <c r="AK446" s="96"/>
      <c r="AL446" s="80"/>
      <c r="AM446" s="80"/>
      <c r="AN446" s="81"/>
      <c r="AO446" s="81"/>
      <c r="AP446" s="80"/>
      <c r="AQ446" s="80"/>
      <c r="AR446" s="80"/>
      <c r="AS446" s="82">
        <f t="shared" si="13"/>
        <v>0</v>
      </c>
      <c r="AT446" s="80"/>
      <c r="AU446" s="80"/>
      <c r="AV446" s="80">
        <f>+WPTable[[#This Row],[Total Construction Costs]]-WPTable[[#This Row],[Total State Funding]]-WPTable[[#This Row],[Total District Funding]]-WPTable[[#This Row],[Total Land Acquisition Funding by District or State]]</f>
        <v>0</v>
      </c>
      <c r="AW446" s="80"/>
      <c r="AX446" s="80">
        <f>+WPTable[[#This Row],[Total Construction Costs]]</f>
        <v>0</v>
      </c>
      <c r="AY446" s="73"/>
      <c r="AZ446" s="73"/>
    </row>
    <row r="447" spans="1:52" x14ac:dyDescent="0.3">
      <c r="A447" s="84"/>
      <c r="B447" s="74"/>
      <c r="C447" s="85"/>
      <c r="D447" s="73"/>
      <c r="E447" s="74"/>
      <c r="F447" s="73"/>
      <c r="G447" s="73"/>
      <c r="H447" s="73"/>
      <c r="I447" s="75"/>
      <c r="J447" s="75"/>
      <c r="K447" s="73"/>
      <c r="L447" s="73"/>
      <c r="M447" s="112"/>
      <c r="N447" s="112"/>
      <c r="O447" s="73"/>
      <c r="P447" s="77"/>
      <c r="Q447" s="77"/>
      <c r="R447" s="73"/>
      <c r="S447" s="73"/>
      <c r="T447" s="78"/>
      <c r="U447" s="73"/>
      <c r="V447" s="73"/>
      <c r="W447" s="73"/>
      <c r="X447" s="79"/>
      <c r="Y447" s="79"/>
      <c r="Z447" s="79"/>
      <c r="AA447" s="79"/>
      <c r="AB447" s="79"/>
      <c r="AC447" s="79"/>
      <c r="AD447" s="74"/>
      <c r="AE447" s="80"/>
      <c r="AF447" s="80"/>
      <c r="AG447" s="80"/>
      <c r="AH447" s="80"/>
      <c r="AI447" s="80"/>
      <c r="AJ447" s="80"/>
      <c r="AK447" s="96"/>
      <c r="AL447" s="80"/>
      <c r="AM447" s="80"/>
      <c r="AN447" s="81"/>
      <c r="AO447" s="81"/>
      <c r="AP447" s="80"/>
      <c r="AQ447" s="80"/>
      <c r="AR447" s="80"/>
      <c r="AS447" s="82">
        <f t="shared" si="13"/>
        <v>0</v>
      </c>
      <c r="AT447" s="80"/>
      <c r="AU447" s="80"/>
      <c r="AV447" s="80">
        <f>+WPTable[[#This Row],[Total Construction Costs]]-WPTable[[#This Row],[Total State Funding]]-WPTable[[#This Row],[Total District Funding]]-WPTable[[#This Row],[Total Land Acquisition Funding by District or State]]</f>
        <v>0</v>
      </c>
      <c r="AW447" s="80"/>
      <c r="AX447" s="80">
        <f>+WPTable[[#This Row],[Total Construction Costs]]</f>
        <v>0</v>
      </c>
      <c r="AY447" s="73"/>
      <c r="AZ447" s="73"/>
    </row>
    <row r="448" spans="1:52" x14ac:dyDescent="0.3">
      <c r="A448" s="84"/>
      <c r="B448" s="74"/>
      <c r="C448" s="85"/>
      <c r="D448" s="73"/>
      <c r="E448" s="74"/>
      <c r="F448" s="73"/>
      <c r="G448" s="73"/>
      <c r="H448" s="73"/>
      <c r="I448" s="75"/>
      <c r="J448" s="75"/>
      <c r="K448" s="73"/>
      <c r="L448" s="73"/>
      <c r="M448" s="112"/>
      <c r="N448" s="112"/>
      <c r="O448" s="73"/>
      <c r="P448" s="77"/>
      <c r="Q448" s="77"/>
      <c r="R448" s="73"/>
      <c r="S448" s="73"/>
      <c r="T448" s="78"/>
      <c r="U448" s="73"/>
      <c r="V448" s="73"/>
      <c r="W448" s="73"/>
      <c r="X448" s="79"/>
      <c r="Y448" s="79"/>
      <c r="Z448" s="79"/>
      <c r="AA448" s="79"/>
      <c r="AB448" s="79"/>
      <c r="AC448" s="79"/>
      <c r="AD448" s="74"/>
      <c r="AE448" s="80"/>
      <c r="AF448" s="80"/>
      <c r="AG448" s="80"/>
      <c r="AH448" s="80"/>
      <c r="AI448" s="80"/>
      <c r="AJ448" s="80"/>
      <c r="AK448" s="96"/>
      <c r="AL448" s="80"/>
      <c r="AM448" s="80"/>
      <c r="AN448" s="81"/>
      <c r="AO448" s="81"/>
      <c r="AP448" s="80"/>
      <c r="AQ448" s="80"/>
      <c r="AR448" s="80"/>
      <c r="AS448" s="82">
        <f t="shared" si="13"/>
        <v>0</v>
      </c>
      <c r="AT448" s="80"/>
      <c r="AU448" s="80"/>
      <c r="AV448" s="80">
        <f>+WPTable[[#This Row],[Total Construction Costs]]-WPTable[[#This Row],[Total State Funding]]-WPTable[[#This Row],[Total District Funding]]-WPTable[[#This Row],[Total Land Acquisition Funding by District or State]]</f>
        <v>0</v>
      </c>
      <c r="AW448" s="80"/>
      <c r="AX448" s="80">
        <f>+WPTable[[#This Row],[Total Construction Costs]]</f>
        <v>0</v>
      </c>
      <c r="AY448" s="73"/>
      <c r="AZ448" s="73"/>
    </row>
    <row r="449" spans="1:52" x14ac:dyDescent="0.3">
      <c r="A449" s="84"/>
      <c r="B449" s="74"/>
      <c r="C449" s="85"/>
      <c r="D449" s="73"/>
      <c r="E449" s="74"/>
      <c r="F449" s="73"/>
      <c r="G449" s="73"/>
      <c r="H449" s="73"/>
      <c r="I449" s="75"/>
      <c r="J449" s="75"/>
      <c r="K449" s="73"/>
      <c r="L449" s="73"/>
      <c r="M449" s="112"/>
      <c r="N449" s="112"/>
      <c r="O449" s="73"/>
      <c r="P449" s="77"/>
      <c r="Q449" s="77"/>
      <c r="R449" s="73"/>
      <c r="S449" s="73"/>
      <c r="T449" s="78"/>
      <c r="U449" s="73"/>
      <c r="V449" s="73"/>
      <c r="W449" s="73"/>
      <c r="X449" s="79"/>
      <c r="Y449" s="79"/>
      <c r="Z449" s="79"/>
      <c r="AA449" s="79"/>
      <c r="AB449" s="79"/>
      <c r="AC449" s="79"/>
      <c r="AD449" s="74"/>
      <c r="AE449" s="80"/>
      <c r="AF449" s="80"/>
      <c r="AG449" s="80"/>
      <c r="AH449" s="80"/>
      <c r="AI449" s="80"/>
      <c r="AJ449" s="80"/>
      <c r="AK449" s="96"/>
      <c r="AL449" s="80"/>
      <c r="AM449" s="80"/>
      <c r="AN449" s="81"/>
      <c r="AO449" s="81"/>
      <c r="AP449" s="80"/>
      <c r="AQ449" s="80"/>
      <c r="AR449" s="80"/>
      <c r="AS449" s="82">
        <f t="shared" si="13"/>
        <v>0</v>
      </c>
      <c r="AT449" s="80"/>
      <c r="AU449" s="80"/>
      <c r="AV449" s="80">
        <f>+WPTable[[#This Row],[Total Construction Costs]]-WPTable[[#This Row],[Total State Funding]]-WPTable[[#This Row],[Total District Funding]]-WPTable[[#This Row],[Total Land Acquisition Funding by District or State]]</f>
        <v>0</v>
      </c>
      <c r="AW449" s="80"/>
      <c r="AX449" s="80">
        <f>+WPTable[[#This Row],[Total Construction Costs]]</f>
        <v>0</v>
      </c>
      <c r="AY449" s="73"/>
      <c r="AZ449" s="73"/>
    </row>
    <row r="450" spans="1:52" x14ac:dyDescent="0.3">
      <c r="A450" s="84"/>
      <c r="B450" s="74"/>
      <c r="C450" s="85"/>
      <c r="D450" s="73"/>
      <c r="E450" s="74"/>
      <c r="F450" s="73"/>
      <c r="G450" s="73"/>
      <c r="H450" s="73"/>
      <c r="I450" s="75"/>
      <c r="J450" s="75"/>
      <c r="K450" s="73"/>
      <c r="L450" s="73"/>
      <c r="M450" s="112"/>
      <c r="N450" s="112"/>
      <c r="O450" s="73"/>
      <c r="P450" s="77"/>
      <c r="Q450" s="77"/>
      <c r="R450" s="73"/>
      <c r="S450" s="73"/>
      <c r="T450" s="78"/>
      <c r="U450" s="73"/>
      <c r="V450" s="73"/>
      <c r="W450" s="73"/>
      <c r="X450" s="79"/>
      <c r="Y450" s="79"/>
      <c r="Z450" s="79"/>
      <c r="AA450" s="79"/>
      <c r="AB450" s="79"/>
      <c r="AC450" s="79"/>
      <c r="AD450" s="74"/>
      <c r="AE450" s="80"/>
      <c r="AF450" s="80"/>
      <c r="AG450" s="80"/>
      <c r="AH450" s="80"/>
      <c r="AI450" s="80"/>
      <c r="AJ450" s="80"/>
      <c r="AK450" s="96"/>
      <c r="AL450" s="80"/>
      <c r="AM450" s="80"/>
      <c r="AN450" s="81"/>
      <c r="AO450" s="81"/>
      <c r="AP450" s="80"/>
      <c r="AQ450" s="80"/>
      <c r="AR450" s="80"/>
      <c r="AS450" s="82">
        <f t="shared" si="13"/>
        <v>0</v>
      </c>
      <c r="AT450" s="80"/>
      <c r="AU450" s="80"/>
      <c r="AV450" s="80">
        <f>+WPTable[[#This Row],[Total Construction Costs]]-WPTable[[#This Row],[Total State Funding]]-WPTable[[#This Row],[Total District Funding]]-WPTable[[#This Row],[Total Land Acquisition Funding by District or State]]</f>
        <v>0</v>
      </c>
      <c r="AW450" s="80"/>
      <c r="AX450" s="80">
        <f>+WPTable[[#This Row],[Total Construction Costs]]</f>
        <v>0</v>
      </c>
      <c r="AY450" s="73"/>
      <c r="AZ450" s="73"/>
    </row>
    <row r="451" spans="1:52" x14ac:dyDescent="0.3">
      <c r="A451" s="84"/>
      <c r="B451" s="74"/>
      <c r="C451" s="85"/>
      <c r="D451" s="73"/>
      <c r="E451" s="74"/>
      <c r="F451" s="73"/>
      <c r="G451" s="73"/>
      <c r="H451" s="73"/>
      <c r="I451" s="75"/>
      <c r="J451" s="75"/>
      <c r="K451" s="73"/>
      <c r="L451" s="73"/>
      <c r="M451" s="112"/>
      <c r="N451" s="112"/>
      <c r="O451" s="73"/>
      <c r="P451" s="77"/>
      <c r="Q451" s="77"/>
      <c r="R451" s="73"/>
      <c r="S451" s="73"/>
      <c r="T451" s="78"/>
      <c r="U451" s="73"/>
      <c r="V451" s="73"/>
      <c r="W451" s="73"/>
      <c r="X451" s="79"/>
      <c r="Y451" s="79"/>
      <c r="Z451" s="79"/>
      <c r="AA451" s="79"/>
      <c r="AB451" s="79"/>
      <c r="AC451" s="79"/>
      <c r="AD451" s="74"/>
      <c r="AE451" s="80"/>
      <c r="AF451" s="80"/>
      <c r="AG451" s="80"/>
      <c r="AH451" s="80"/>
      <c r="AI451" s="80"/>
      <c r="AJ451" s="80"/>
      <c r="AK451" s="96"/>
      <c r="AL451" s="80"/>
      <c r="AM451" s="80"/>
      <c r="AN451" s="81"/>
      <c r="AO451" s="81"/>
      <c r="AP451" s="80"/>
      <c r="AQ451" s="80"/>
      <c r="AR451" s="80"/>
      <c r="AS451" s="82">
        <f t="shared" si="13"/>
        <v>0</v>
      </c>
      <c r="AT451" s="80"/>
      <c r="AU451" s="80"/>
      <c r="AV451" s="80">
        <f>+WPTable[[#This Row],[Total Construction Costs]]-WPTable[[#This Row],[Total State Funding]]-WPTable[[#This Row],[Total District Funding]]-WPTable[[#This Row],[Total Land Acquisition Funding by District or State]]</f>
        <v>0</v>
      </c>
      <c r="AW451" s="80"/>
      <c r="AX451" s="80">
        <f>+WPTable[[#This Row],[Total Construction Costs]]</f>
        <v>0</v>
      </c>
      <c r="AY451" s="73"/>
      <c r="AZ451" s="73"/>
    </row>
    <row r="452" spans="1:52" x14ac:dyDescent="0.3">
      <c r="A452" s="84"/>
      <c r="B452" s="74"/>
      <c r="C452" s="85"/>
      <c r="D452" s="73"/>
      <c r="E452" s="74"/>
      <c r="F452" s="73"/>
      <c r="G452" s="73"/>
      <c r="H452" s="73"/>
      <c r="I452" s="75"/>
      <c r="J452" s="75"/>
      <c r="K452" s="73"/>
      <c r="L452" s="73"/>
      <c r="M452" s="112"/>
      <c r="N452" s="112"/>
      <c r="O452" s="73"/>
      <c r="P452" s="77"/>
      <c r="Q452" s="77"/>
      <c r="R452" s="73"/>
      <c r="S452" s="73"/>
      <c r="T452" s="78"/>
      <c r="U452" s="73"/>
      <c r="V452" s="73"/>
      <c r="W452" s="73"/>
      <c r="X452" s="79"/>
      <c r="Y452" s="79"/>
      <c r="Z452" s="79"/>
      <c r="AA452" s="79"/>
      <c r="AB452" s="79"/>
      <c r="AC452" s="79"/>
      <c r="AD452" s="74"/>
      <c r="AE452" s="80"/>
      <c r="AF452" s="80"/>
      <c r="AG452" s="80"/>
      <c r="AH452" s="80"/>
      <c r="AI452" s="80"/>
      <c r="AJ452" s="80"/>
      <c r="AK452" s="96"/>
      <c r="AL452" s="80"/>
      <c r="AM452" s="80"/>
      <c r="AN452" s="81"/>
      <c r="AO452" s="81"/>
      <c r="AP452" s="80"/>
      <c r="AQ452" s="80"/>
      <c r="AR452" s="80"/>
      <c r="AS452" s="82">
        <f t="shared" si="13"/>
        <v>0</v>
      </c>
      <c r="AT452" s="80"/>
      <c r="AU452" s="80"/>
      <c r="AV452" s="80">
        <f>+WPTable[[#This Row],[Total Construction Costs]]-WPTable[[#This Row],[Total State Funding]]-WPTable[[#This Row],[Total District Funding]]-WPTable[[#This Row],[Total Land Acquisition Funding by District or State]]</f>
        <v>0</v>
      </c>
      <c r="AW452" s="80"/>
      <c r="AX452" s="80">
        <f>+WPTable[[#This Row],[Total Construction Costs]]</f>
        <v>0</v>
      </c>
      <c r="AY452" s="73"/>
      <c r="AZ452" s="73"/>
    </row>
    <row r="453" spans="1:52" x14ac:dyDescent="0.3">
      <c r="A453" s="84"/>
      <c r="B453" s="74"/>
      <c r="C453" s="85"/>
      <c r="D453" s="73"/>
      <c r="E453" s="74"/>
      <c r="F453" s="73"/>
      <c r="G453" s="73"/>
      <c r="H453" s="73"/>
      <c r="I453" s="75"/>
      <c r="J453" s="75"/>
      <c r="K453" s="73"/>
      <c r="L453" s="73"/>
      <c r="M453" s="112"/>
      <c r="N453" s="112"/>
      <c r="O453" s="73"/>
      <c r="P453" s="77"/>
      <c r="Q453" s="77"/>
      <c r="R453" s="73"/>
      <c r="S453" s="73"/>
      <c r="T453" s="78"/>
      <c r="U453" s="73"/>
      <c r="V453" s="73"/>
      <c r="W453" s="73"/>
      <c r="X453" s="79"/>
      <c r="Y453" s="79"/>
      <c r="Z453" s="79"/>
      <c r="AA453" s="79"/>
      <c r="AB453" s="79"/>
      <c r="AC453" s="79"/>
      <c r="AD453" s="74"/>
      <c r="AE453" s="80"/>
      <c r="AF453" s="80"/>
      <c r="AG453" s="80"/>
      <c r="AH453" s="80"/>
      <c r="AI453" s="80"/>
      <c r="AJ453" s="80"/>
      <c r="AK453" s="96"/>
      <c r="AL453" s="80"/>
      <c r="AM453" s="80"/>
      <c r="AN453" s="81"/>
      <c r="AO453" s="81"/>
      <c r="AP453" s="80"/>
      <c r="AQ453" s="80"/>
      <c r="AR453" s="80"/>
      <c r="AS453" s="82">
        <f t="shared" si="13"/>
        <v>0</v>
      </c>
      <c r="AT453" s="80"/>
      <c r="AU453" s="80"/>
      <c r="AV453" s="80">
        <f>+WPTable[[#This Row],[Total Construction Costs]]-WPTable[[#This Row],[Total State Funding]]-WPTable[[#This Row],[Total District Funding]]-WPTable[[#This Row],[Total Land Acquisition Funding by District or State]]</f>
        <v>0</v>
      </c>
      <c r="AW453" s="80"/>
      <c r="AX453" s="80">
        <f>+WPTable[[#This Row],[Total Construction Costs]]</f>
        <v>0</v>
      </c>
      <c r="AY453" s="73"/>
      <c r="AZ453" s="73"/>
    </row>
    <row r="454" spans="1:52" x14ac:dyDescent="0.3">
      <c r="A454" s="84"/>
      <c r="B454" s="74"/>
      <c r="C454" s="85"/>
      <c r="D454" s="73"/>
      <c r="E454" s="74"/>
      <c r="F454" s="73"/>
      <c r="G454" s="73"/>
      <c r="H454" s="73"/>
      <c r="I454" s="75"/>
      <c r="J454" s="75"/>
      <c r="K454" s="73"/>
      <c r="L454" s="73"/>
      <c r="M454" s="112"/>
      <c r="N454" s="112"/>
      <c r="O454" s="73"/>
      <c r="P454" s="77"/>
      <c r="Q454" s="77"/>
      <c r="R454" s="73"/>
      <c r="S454" s="73"/>
      <c r="T454" s="78"/>
      <c r="U454" s="73"/>
      <c r="V454" s="73"/>
      <c r="W454" s="73"/>
      <c r="X454" s="79"/>
      <c r="Y454" s="79"/>
      <c r="Z454" s="79"/>
      <c r="AA454" s="79"/>
      <c r="AB454" s="79"/>
      <c r="AC454" s="79"/>
      <c r="AD454" s="74"/>
      <c r="AE454" s="80"/>
      <c r="AF454" s="80"/>
      <c r="AG454" s="80"/>
      <c r="AH454" s="80"/>
      <c r="AI454" s="80"/>
      <c r="AJ454" s="80"/>
      <c r="AK454" s="96"/>
      <c r="AL454" s="80"/>
      <c r="AM454" s="80"/>
      <c r="AN454" s="81"/>
      <c r="AO454" s="81"/>
      <c r="AP454" s="80"/>
      <c r="AQ454" s="80"/>
      <c r="AR454" s="80"/>
      <c r="AS454" s="82">
        <f t="shared" si="13"/>
        <v>0</v>
      </c>
      <c r="AT454" s="80"/>
      <c r="AU454" s="80"/>
      <c r="AV454" s="80">
        <f>+WPTable[[#This Row],[Total Construction Costs]]-WPTable[[#This Row],[Total State Funding]]-WPTable[[#This Row],[Total District Funding]]-WPTable[[#This Row],[Total Land Acquisition Funding by District or State]]</f>
        <v>0</v>
      </c>
      <c r="AW454" s="80"/>
      <c r="AX454" s="80">
        <f>+WPTable[[#This Row],[Total Construction Costs]]</f>
        <v>0</v>
      </c>
      <c r="AY454" s="73"/>
      <c r="AZ454" s="73"/>
    </row>
    <row r="455" spans="1:52" x14ac:dyDescent="0.3">
      <c r="A455" s="84"/>
      <c r="B455" s="74"/>
      <c r="C455" s="85"/>
      <c r="D455" s="73"/>
      <c r="E455" s="74"/>
      <c r="F455" s="73"/>
      <c r="G455" s="73"/>
      <c r="H455" s="73"/>
      <c r="I455" s="75"/>
      <c r="J455" s="75"/>
      <c r="K455" s="73"/>
      <c r="L455" s="73"/>
      <c r="M455" s="112"/>
      <c r="N455" s="112"/>
      <c r="O455" s="73"/>
      <c r="P455" s="77"/>
      <c r="Q455" s="77"/>
      <c r="R455" s="73"/>
      <c r="S455" s="73"/>
      <c r="T455" s="78"/>
      <c r="U455" s="73"/>
      <c r="V455" s="73"/>
      <c r="W455" s="73"/>
      <c r="X455" s="79"/>
      <c r="Y455" s="79"/>
      <c r="Z455" s="79"/>
      <c r="AA455" s="79"/>
      <c r="AB455" s="79"/>
      <c r="AC455" s="79"/>
      <c r="AD455" s="74"/>
      <c r="AE455" s="80"/>
      <c r="AF455" s="80"/>
      <c r="AG455" s="80"/>
      <c r="AH455" s="80"/>
      <c r="AI455" s="80"/>
      <c r="AJ455" s="80"/>
      <c r="AK455" s="96"/>
      <c r="AL455" s="80"/>
      <c r="AM455" s="80"/>
      <c r="AN455" s="81"/>
      <c r="AO455" s="81"/>
      <c r="AP455" s="80"/>
      <c r="AQ455" s="80"/>
      <c r="AR455" s="80"/>
      <c r="AS455" s="82">
        <f t="shared" si="13"/>
        <v>0</v>
      </c>
      <c r="AT455" s="80"/>
      <c r="AU455" s="80"/>
      <c r="AV455" s="80">
        <f>+WPTable[[#This Row],[Total Construction Costs]]-WPTable[[#This Row],[Total State Funding]]-WPTable[[#This Row],[Total District Funding]]-WPTable[[#This Row],[Total Land Acquisition Funding by District or State]]</f>
        <v>0</v>
      </c>
      <c r="AW455" s="80"/>
      <c r="AX455" s="80">
        <f>+WPTable[[#This Row],[Total Construction Costs]]</f>
        <v>0</v>
      </c>
      <c r="AY455" s="73"/>
      <c r="AZ455" s="73"/>
    </row>
    <row r="456" spans="1:52" x14ac:dyDescent="0.3">
      <c r="A456" s="84"/>
      <c r="B456" s="74"/>
      <c r="C456" s="85"/>
      <c r="D456" s="73"/>
      <c r="E456" s="74"/>
      <c r="F456" s="73"/>
      <c r="G456" s="73"/>
      <c r="H456" s="73"/>
      <c r="I456" s="75"/>
      <c r="J456" s="75"/>
      <c r="K456" s="73"/>
      <c r="L456" s="73"/>
      <c r="M456" s="112"/>
      <c r="N456" s="112"/>
      <c r="O456" s="73"/>
      <c r="P456" s="77"/>
      <c r="Q456" s="77"/>
      <c r="R456" s="73"/>
      <c r="S456" s="73"/>
      <c r="T456" s="78"/>
      <c r="U456" s="73"/>
      <c r="V456" s="73"/>
      <c r="W456" s="73"/>
      <c r="X456" s="79"/>
      <c r="Y456" s="79"/>
      <c r="Z456" s="79"/>
      <c r="AA456" s="79"/>
      <c r="AB456" s="79"/>
      <c r="AC456" s="79"/>
      <c r="AD456" s="74"/>
      <c r="AE456" s="80"/>
      <c r="AF456" s="80"/>
      <c r="AG456" s="80"/>
      <c r="AH456" s="80"/>
      <c r="AI456" s="80"/>
      <c r="AJ456" s="80"/>
      <c r="AK456" s="96"/>
      <c r="AL456" s="80"/>
      <c r="AM456" s="80"/>
      <c r="AN456" s="81"/>
      <c r="AO456" s="81"/>
      <c r="AP456" s="80"/>
      <c r="AQ456" s="80"/>
      <c r="AR456" s="80"/>
      <c r="AS456" s="82">
        <f t="shared" si="13"/>
        <v>0</v>
      </c>
      <c r="AT456" s="80"/>
      <c r="AU456" s="80"/>
      <c r="AV456" s="80">
        <f>+WPTable[[#This Row],[Total Construction Costs]]-WPTable[[#This Row],[Total State Funding]]-WPTable[[#This Row],[Total District Funding]]-WPTable[[#This Row],[Total Land Acquisition Funding by District or State]]</f>
        <v>0</v>
      </c>
      <c r="AW456" s="80"/>
      <c r="AX456" s="80">
        <f>+WPTable[[#This Row],[Total Construction Costs]]</f>
        <v>0</v>
      </c>
      <c r="AY456" s="73"/>
      <c r="AZ456" s="73"/>
    </row>
    <row r="457" spans="1:52" x14ac:dyDescent="0.3">
      <c r="A457" s="84"/>
      <c r="B457" s="74"/>
      <c r="C457" s="85"/>
      <c r="D457" s="73"/>
      <c r="E457" s="74"/>
      <c r="F457" s="73"/>
      <c r="G457" s="73"/>
      <c r="H457" s="73"/>
      <c r="I457" s="75"/>
      <c r="J457" s="75"/>
      <c r="K457" s="73"/>
      <c r="L457" s="73"/>
      <c r="M457" s="112"/>
      <c r="N457" s="112"/>
      <c r="O457" s="73"/>
      <c r="P457" s="77"/>
      <c r="Q457" s="77"/>
      <c r="R457" s="73"/>
      <c r="S457" s="73"/>
      <c r="T457" s="78"/>
      <c r="U457" s="73"/>
      <c r="V457" s="73"/>
      <c r="W457" s="73"/>
      <c r="X457" s="79"/>
      <c r="Y457" s="79"/>
      <c r="Z457" s="79"/>
      <c r="AA457" s="79"/>
      <c r="AB457" s="79"/>
      <c r="AC457" s="79"/>
      <c r="AD457" s="74"/>
      <c r="AE457" s="80"/>
      <c r="AF457" s="80"/>
      <c r="AG457" s="80"/>
      <c r="AH457" s="80"/>
      <c r="AI457" s="80"/>
      <c r="AJ457" s="80"/>
      <c r="AK457" s="96"/>
      <c r="AL457" s="80"/>
      <c r="AM457" s="80"/>
      <c r="AN457" s="81"/>
      <c r="AO457" s="81"/>
      <c r="AP457" s="80"/>
      <c r="AQ457" s="80"/>
      <c r="AR457" s="80"/>
      <c r="AS457" s="82">
        <f t="shared" si="13"/>
        <v>0</v>
      </c>
      <c r="AT457" s="80"/>
      <c r="AU457" s="80"/>
      <c r="AV457" s="80">
        <f>+WPTable[[#This Row],[Total Construction Costs]]-WPTable[[#This Row],[Total State Funding]]-WPTable[[#This Row],[Total District Funding]]-WPTable[[#This Row],[Total Land Acquisition Funding by District or State]]</f>
        <v>0</v>
      </c>
      <c r="AW457" s="80"/>
      <c r="AX457" s="80">
        <f>+WPTable[[#This Row],[Total Construction Costs]]</f>
        <v>0</v>
      </c>
      <c r="AY457" s="73"/>
      <c r="AZ457" s="73"/>
    </row>
    <row r="458" spans="1:52" x14ac:dyDescent="0.3">
      <c r="A458" s="84"/>
      <c r="B458" s="74"/>
      <c r="C458" s="85"/>
      <c r="D458" s="73"/>
      <c r="E458" s="74"/>
      <c r="F458" s="73"/>
      <c r="G458" s="73"/>
      <c r="H458" s="73"/>
      <c r="I458" s="75"/>
      <c r="J458" s="75"/>
      <c r="K458" s="73"/>
      <c r="L458" s="73"/>
      <c r="M458" s="112"/>
      <c r="N458" s="112"/>
      <c r="O458" s="73"/>
      <c r="P458" s="77"/>
      <c r="Q458" s="77"/>
      <c r="R458" s="73"/>
      <c r="S458" s="73"/>
      <c r="T458" s="78"/>
      <c r="U458" s="73"/>
      <c r="V458" s="73"/>
      <c r="W458" s="73"/>
      <c r="X458" s="79"/>
      <c r="Y458" s="79"/>
      <c r="Z458" s="79"/>
      <c r="AA458" s="79"/>
      <c r="AB458" s="79"/>
      <c r="AC458" s="79"/>
      <c r="AD458" s="74"/>
      <c r="AE458" s="80"/>
      <c r="AF458" s="80"/>
      <c r="AG458" s="80"/>
      <c r="AH458" s="80"/>
      <c r="AI458" s="80"/>
      <c r="AJ458" s="80"/>
      <c r="AK458" s="96"/>
      <c r="AL458" s="80"/>
      <c r="AM458" s="80"/>
      <c r="AN458" s="81"/>
      <c r="AO458" s="81"/>
      <c r="AP458" s="80"/>
      <c r="AQ458" s="80"/>
      <c r="AR458" s="80"/>
      <c r="AS458" s="82">
        <f t="shared" si="13"/>
        <v>0</v>
      </c>
      <c r="AT458" s="80"/>
      <c r="AU458" s="80"/>
      <c r="AV458" s="80">
        <f>+WPTable[[#This Row],[Total Construction Costs]]-WPTable[[#This Row],[Total State Funding]]-WPTable[[#This Row],[Total District Funding]]-WPTable[[#This Row],[Total Land Acquisition Funding by District or State]]</f>
        <v>0</v>
      </c>
      <c r="AW458" s="80"/>
      <c r="AX458" s="80">
        <f>+WPTable[[#This Row],[Total Construction Costs]]</f>
        <v>0</v>
      </c>
      <c r="AY458" s="73"/>
      <c r="AZ458" s="73"/>
    </row>
    <row r="459" spans="1:52" x14ac:dyDescent="0.3">
      <c r="A459" s="84"/>
      <c r="B459" s="74"/>
      <c r="C459" s="85"/>
      <c r="D459" s="73"/>
      <c r="E459" s="74"/>
      <c r="F459" s="73"/>
      <c r="G459" s="73"/>
      <c r="H459" s="73"/>
      <c r="I459" s="75"/>
      <c r="J459" s="75"/>
      <c r="K459" s="73"/>
      <c r="L459" s="73"/>
      <c r="M459" s="112"/>
      <c r="N459" s="112"/>
      <c r="O459" s="73"/>
      <c r="P459" s="77"/>
      <c r="Q459" s="77"/>
      <c r="R459" s="73"/>
      <c r="S459" s="73"/>
      <c r="T459" s="78"/>
      <c r="U459" s="73"/>
      <c r="V459" s="73"/>
      <c r="W459" s="73"/>
      <c r="X459" s="79"/>
      <c r="Y459" s="79"/>
      <c r="Z459" s="79"/>
      <c r="AA459" s="79"/>
      <c r="AB459" s="79"/>
      <c r="AC459" s="79"/>
      <c r="AD459" s="74"/>
      <c r="AE459" s="80"/>
      <c r="AF459" s="80"/>
      <c r="AG459" s="80"/>
      <c r="AH459" s="80"/>
      <c r="AI459" s="80"/>
      <c r="AJ459" s="80"/>
      <c r="AK459" s="96"/>
      <c r="AL459" s="80"/>
      <c r="AM459" s="80"/>
      <c r="AN459" s="81"/>
      <c r="AO459" s="81"/>
      <c r="AP459" s="80"/>
      <c r="AQ459" s="80"/>
      <c r="AR459" s="80"/>
      <c r="AS459" s="82">
        <f t="shared" si="13"/>
        <v>0</v>
      </c>
      <c r="AT459" s="80"/>
      <c r="AU459" s="80"/>
      <c r="AV459" s="80">
        <f>+WPTable[[#This Row],[Total Construction Costs]]-WPTable[[#This Row],[Total State Funding]]-WPTable[[#This Row],[Total District Funding]]-WPTable[[#This Row],[Total Land Acquisition Funding by District or State]]</f>
        <v>0</v>
      </c>
      <c r="AW459" s="80"/>
      <c r="AX459" s="80">
        <f>+WPTable[[#This Row],[Total Construction Costs]]</f>
        <v>0</v>
      </c>
      <c r="AY459" s="73"/>
      <c r="AZ459" s="73"/>
    </row>
    <row r="460" spans="1:52" x14ac:dyDescent="0.3">
      <c r="A460" s="84"/>
      <c r="B460" s="74"/>
      <c r="C460" s="85"/>
      <c r="D460" s="73"/>
      <c r="E460" s="74"/>
      <c r="F460" s="73"/>
      <c r="G460" s="73"/>
      <c r="H460" s="73"/>
      <c r="I460" s="75"/>
      <c r="J460" s="75"/>
      <c r="K460" s="73"/>
      <c r="L460" s="73"/>
      <c r="M460" s="112"/>
      <c r="N460" s="112"/>
      <c r="O460" s="73"/>
      <c r="P460" s="77"/>
      <c r="Q460" s="77"/>
      <c r="R460" s="73"/>
      <c r="S460" s="73"/>
      <c r="T460" s="78"/>
      <c r="U460" s="73"/>
      <c r="V460" s="73"/>
      <c r="W460" s="73"/>
      <c r="X460" s="79"/>
      <c r="Y460" s="79"/>
      <c r="Z460" s="79"/>
      <c r="AA460" s="79"/>
      <c r="AB460" s="79"/>
      <c r="AC460" s="79"/>
      <c r="AD460" s="74"/>
      <c r="AE460" s="80"/>
      <c r="AF460" s="80"/>
      <c r="AG460" s="80"/>
      <c r="AH460" s="80"/>
      <c r="AI460" s="80"/>
      <c r="AJ460" s="80"/>
      <c r="AK460" s="96"/>
      <c r="AL460" s="80"/>
      <c r="AM460" s="80"/>
      <c r="AN460" s="81"/>
      <c r="AO460" s="81"/>
      <c r="AP460" s="80"/>
      <c r="AQ460" s="80"/>
      <c r="AR460" s="80"/>
      <c r="AS460" s="82">
        <f t="shared" si="13"/>
        <v>0</v>
      </c>
      <c r="AT460" s="80"/>
      <c r="AU460" s="80"/>
      <c r="AV460" s="80">
        <f>+WPTable[[#This Row],[Total Construction Costs]]-WPTable[[#This Row],[Total State Funding]]-WPTable[[#This Row],[Total District Funding]]-WPTable[[#This Row],[Total Land Acquisition Funding by District or State]]</f>
        <v>0</v>
      </c>
      <c r="AW460" s="80"/>
      <c r="AX460" s="80">
        <f>+WPTable[[#This Row],[Total Construction Costs]]</f>
        <v>0</v>
      </c>
      <c r="AY460" s="73"/>
      <c r="AZ460" s="73"/>
    </row>
    <row r="461" spans="1:52" x14ac:dyDescent="0.3">
      <c r="A461" s="84"/>
      <c r="B461" s="74"/>
      <c r="C461" s="85"/>
      <c r="D461" s="73"/>
      <c r="E461" s="74"/>
      <c r="F461" s="73"/>
      <c r="G461" s="73"/>
      <c r="H461" s="73"/>
      <c r="I461" s="75"/>
      <c r="J461" s="75"/>
      <c r="K461" s="73"/>
      <c r="L461" s="73"/>
      <c r="M461" s="112"/>
      <c r="N461" s="112"/>
      <c r="O461" s="73"/>
      <c r="P461" s="77"/>
      <c r="Q461" s="77"/>
      <c r="R461" s="73"/>
      <c r="S461" s="73"/>
      <c r="T461" s="78"/>
      <c r="U461" s="73"/>
      <c r="V461" s="73"/>
      <c r="W461" s="73"/>
      <c r="X461" s="79"/>
      <c r="Y461" s="79"/>
      <c r="Z461" s="79"/>
      <c r="AA461" s="79"/>
      <c r="AB461" s="79"/>
      <c r="AC461" s="79"/>
      <c r="AD461" s="74"/>
      <c r="AE461" s="80"/>
      <c r="AF461" s="80"/>
      <c r="AG461" s="80"/>
      <c r="AH461" s="80"/>
      <c r="AI461" s="80"/>
      <c r="AJ461" s="80"/>
      <c r="AK461" s="96"/>
      <c r="AL461" s="80"/>
      <c r="AM461" s="80"/>
      <c r="AN461" s="81"/>
      <c r="AO461" s="81"/>
      <c r="AP461" s="80"/>
      <c r="AQ461" s="80"/>
      <c r="AR461" s="80"/>
      <c r="AS461" s="82">
        <f t="shared" si="13"/>
        <v>0</v>
      </c>
      <c r="AT461" s="80"/>
      <c r="AU461" s="80"/>
      <c r="AV461" s="80">
        <f>+WPTable[[#This Row],[Total Construction Costs]]-WPTable[[#This Row],[Total State Funding]]-WPTable[[#This Row],[Total District Funding]]-WPTable[[#This Row],[Total Land Acquisition Funding by District or State]]</f>
        <v>0</v>
      </c>
      <c r="AW461" s="80"/>
      <c r="AX461" s="80">
        <f>+WPTable[[#This Row],[Total Construction Costs]]</f>
        <v>0</v>
      </c>
      <c r="AY461" s="73"/>
      <c r="AZ461" s="73"/>
    </row>
    <row r="462" spans="1:52" x14ac:dyDescent="0.3">
      <c r="A462" s="84"/>
      <c r="B462" s="74"/>
      <c r="C462" s="85"/>
      <c r="D462" s="73"/>
      <c r="E462" s="74"/>
      <c r="F462" s="73"/>
      <c r="G462" s="73"/>
      <c r="H462" s="73"/>
      <c r="I462" s="75"/>
      <c r="J462" s="75"/>
      <c r="K462" s="73"/>
      <c r="L462" s="73"/>
      <c r="M462" s="112"/>
      <c r="N462" s="112"/>
      <c r="O462" s="73"/>
      <c r="P462" s="77"/>
      <c r="Q462" s="77"/>
      <c r="R462" s="73"/>
      <c r="S462" s="73"/>
      <c r="T462" s="78"/>
      <c r="U462" s="73"/>
      <c r="V462" s="73"/>
      <c r="W462" s="73"/>
      <c r="X462" s="79"/>
      <c r="Y462" s="79"/>
      <c r="Z462" s="79"/>
      <c r="AA462" s="79"/>
      <c r="AB462" s="79"/>
      <c r="AC462" s="79"/>
      <c r="AD462" s="74"/>
      <c r="AE462" s="80"/>
      <c r="AF462" s="80"/>
      <c r="AG462" s="80"/>
      <c r="AH462" s="80"/>
      <c r="AI462" s="80"/>
      <c r="AJ462" s="80"/>
      <c r="AK462" s="96"/>
      <c r="AL462" s="80"/>
      <c r="AM462" s="80"/>
      <c r="AN462" s="81"/>
      <c r="AO462" s="81"/>
      <c r="AP462" s="80"/>
      <c r="AQ462" s="80"/>
      <c r="AR462" s="80"/>
      <c r="AS462" s="82">
        <f t="shared" si="13"/>
        <v>0</v>
      </c>
      <c r="AT462" s="80"/>
      <c r="AU462" s="80"/>
      <c r="AV462" s="80">
        <f>+WPTable[[#This Row],[Total Construction Costs]]-WPTable[[#This Row],[Total State Funding]]-WPTable[[#This Row],[Total District Funding]]-WPTable[[#This Row],[Total Land Acquisition Funding by District or State]]</f>
        <v>0</v>
      </c>
      <c r="AW462" s="80"/>
      <c r="AX462" s="80">
        <f>+WPTable[[#This Row],[Total Construction Costs]]</f>
        <v>0</v>
      </c>
      <c r="AY462" s="73"/>
      <c r="AZ462" s="73"/>
    </row>
    <row r="463" spans="1:52" x14ac:dyDescent="0.3">
      <c r="A463" s="84"/>
      <c r="B463" s="74"/>
      <c r="C463" s="85"/>
      <c r="D463" s="73"/>
      <c r="E463" s="74"/>
      <c r="F463" s="73"/>
      <c r="G463" s="73"/>
      <c r="H463" s="73"/>
      <c r="I463" s="75"/>
      <c r="J463" s="75"/>
      <c r="K463" s="73"/>
      <c r="L463" s="73"/>
      <c r="M463" s="112"/>
      <c r="N463" s="112"/>
      <c r="O463" s="73"/>
      <c r="P463" s="77"/>
      <c r="Q463" s="77"/>
      <c r="R463" s="73"/>
      <c r="S463" s="73"/>
      <c r="T463" s="78"/>
      <c r="U463" s="73"/>
      <c r="V463" s="73"/>
      <c r="W463" s="73"/>
      <c r="X463" s="79"/>
      <c r="Y463" s="79"/>
      <c r="Z463" s="79"/>
      <c r="AA463" s="79"/>
      <c r="AB463" s="79"/>
      <c r="AC463" s="79"/>
      <c r="AD463" s="74"/>
      <c r="AE463" s="80"/>
      <c r="AF463" s="80"/>
      <c r="AG463" s="80"/>
      <c r="AH463" s="80"/>
      <c r="AI463" s="80"/>
      <c r="AJ463" s="80"/>
      <c r="AK463" s="96"/>
      <c r="AL463" s="80"/>
      <c r="AM463" s="80"/>
      <c r="AN463" s="81"/>
      <c r="AO463" s="81"/>
      <c r="AP463" s="80"/>
      <c r="AQ463" s="80"/>
      <c r="AR463" s="80"/>
      <c r="AS463" s="82">
        <f t="shared" si="13"/>
        <v>0</v>
      </c>
      <c r="AT463" s="80"/>
      <c r="AU463" s="80"/>
      <c r="AV463" s="80">
        <f>+WPTable[[#This Row],[Total Construction Costs]]-WPTable[[#This Row],[Total State Funding]]-WPTable[[#This Row],[Total District Funding]]-WPTable[[#This Row],[Total Land Acquisition Funding by District or State]]</f>
        <v>0</v>
      </c>
      <c r="AW463" s="80"/>
      <c r="AX463" s="80">
        <f>+WPTable[[#This Row],[Total Construction Costs]]</f>
        <v>0</v>
      </c>
      <c r="AY463" s="73"/>
      <c r="AZ463" s="73"/>
    </row>
    <row r="464" spans="1:52" x14ac:dyDescent="0.3">
      <c r="A464" s="84"/>
      <c r="B464" s="74"/>
      <c r="C464" s="85"/>
      <c r="D464" s="73"/>
      <c r="E464" s="74"/>
      <c r="F464" s="73"/>
      <c r="G464" s="73"/>
      <c r="H464" s="73"/>
      <c r="I464" s="75"/>
      <c r="J464" s="75"/>
      <c r="K464" s="73"/>
      <c r="L464" s="73"/>
      <c r="M464" s="112"/>
      <c r="N464" s="112"/>
      <c r="O464" s="73"/>
      <c r="P464" s="77"/>
      <c r="Q464" s="77"/>
      <c r="R464" s="73"/>
      <c r="S464" s="73"/>
      <c r="T464" s="78"/>
      <c r="U464" s="73"/>
      <c r="V464" s="73"/>
      <c r="W464" s="73"/>
      <c r="X464" s="79"/>
      <c r="Y464" s="79"/>
      <c r="Z464" s="79"/>
      <c r="AA464" s="79"/>
      <c r="AB464" s="79"/>
      <c r="AC464" s="79"/>
      <c r="AD464" s="74"/>
      <c r="AE464" s="80"/>
      <c r="AF464" s="80"/>
      <c r="AG464" s="80"/>
      <c r="AH464" s="80"/>
      <c r="AI464" s="80"/>
      <c r="AJ464" s="80"/>
      <c r="AK464" s="96"/>
      <c r="AL464" s="80"/>
      <c r="AM464" s="80"/>
      <c r="AN464" s="81"/>
      <c r="AO464" s="81"/>
      <c r="AP464" s="80"/>
      <c r="AQ464" s="80"/>
      <c r="AR464" s="80"/>
      <c r="AS464" s="82">
        <f t="shared" si="13"/>
        <v>0</v>
      </c>
      <c r="AT464" s="80"/>
      <c r="AU464" s="80"/>
      <c r="AV464" s="80">
        <f>+WPTable[[#This Row],[Total Construction Costs]]-WPTable[[#This Row],[Total State Funding]]-WPTable[[#This Row],[Total District Funding]]-WPTable[[#This Row],[Total Land Acquisition Funding by District or State]]</f>
        <v>0</v>
      </c>
      <c r="AW464" s="80"/>
      <c r="AX464" s="80">
        <f>+WPTable[[#This Row],[Total Construction Costs]]</f>
        <v>0</v>
      </c>
      <c r="AY464" s="73"/>
      <c r="AZ464" s="73"/>
    </row>
    <row r="465" spans="1:52" x14ac:dyDescent="0.3">
      <c r="A465" s="84"/>
      <c r="B465" s="74"/>
      <c r="C465" s="85"/>
      <c r="D465" s="73"/>
      <c r="E465" s="74"/>
      <c r="F465" s="73"/>
      <c r="G465" s="73"/>
      <c r="H465" s="73"/>
      <c r="I465" s="75"/>
      <c r="J465" s="75"/>
      <c r="K465" s="73"/>
      <c r="L465" s="73"/>
      <c r="M465" s="112"/>
      <c r="N465" s="112"/>
      <c r="O465" s="73"/>
      <c r="P465" s="77"/>
      <c r="Q465" s="77"/>
      <c r="R465" s="73"/>
      <c r="S465" s="73"/>
      <c r="T465" s="78"/>
      <c r="U465" s="73"/>
      <c r="V465" s="73"/>
      <c r="W465" s="73"/>
      <c r="X465" s="79"/>
      <c r="Y465" s="79"/>
      <c r="Z465" s="79"/>
      <c r="AA465" s="79"/>
      <c r="AB465" s="79"/>
      <c r="AC465" s="79"/>
      <c r="AD465" s="74"/>
      <c r="AE465" s="80"/>
      <c r="AF465" s="80"/>
      <c r="AG465" s="80"/>
      <c r="AH465" s="80"/>
      <c r="AI465" s="80"/>
      <c r="AJ465" s="80"/>
      <c r="AK465" s="96"/>
      <c r="AL465" s="80"/>
      <c r="AM465" s="80"/>
      <c r="AN465" s="81"/>
      <c r="AO465" s="81"/>
      <c r="AP465" s="80"/>
      <c r="AQ465" s="80"/>
      <c r="AR465" s="80"/>
      <c r="AS465" s="82">
        <f t="shared" si="13"/>
        <v>0</v>
      </c>
      <c r="AT465" s="80"/>
      <c r="AU465" s="80"/>
      <c r="AV465" s="80">
        <f>+WPTable[[#This Row],[Total Construction Costs]]-WPTable[[#This Row],[Total State Funding]]-WPTable[[#This Row],[Total District Funding]]-WPTable[[#This Row],[Total Land Acquisition Funding by District or State]]</f>
        <v>0</v>
      </c>
      <c r="AW465" s="80"/>
      <c r="AX465" s="80">
        <f>+WPTable[[#This Row],[Total Construction Costs]]</f>
        <v>0</v>
      </c>
      <c r="AY465" s="73"/>
      <c r="AZ465" s="73"/>
    </row>
    <row r="466" spans="1:52" x14ac:dyDescent="0.3">
      <c r="A466" s="84"/>
      <c r="B466" s="74"/>
      <c r="C466" s="85"/>
      <c r="D466" s="73"/>
      <c r="E466" s="74"/>
      <c r="F466" s="73"/>
      <c r="G466" s="73"/>
      <c r="H466" s="73"/>
      <c r="I466" s="75"/>
      <c r="J466" s="75"/>
      <c r="K466" s="73"/>
      <c r="L466" s="73"/>
      <c r="M466" s="112"/>
      <c r="N466" s="112"/>
      <c r="O466" s="73"/>
      <c r="P466" s="77"/>
      <c r="Q466" s="77"/>
      <c r="R466" s="73"/>
      <c r="S466" s="73"/>
      <c r="T466" s="78"/>
      <c r="U466" s="73"/>
      <c r="V466" s="73"/>
      <c r="W466" s="73"/>
      <c r="X466" s="79"/>
      <c r="Y466" s="79"/>
      <c r="Z466" s="79"/>
      <c r="AA466" s="79"/>
      <c r="AB466" s="79"/>
      <c r="AC466" s="79"/>
      <c r="AD466" s="74"/>
      <c r="AE466" s="80"/>
      <c r="AF466" s="80"/>
      <c r="AG466" s="80"/>
      <c r="AH466" s="80"/>
      <c r="AI466" s="80"/>
      <c r="AJ466" s="80"/>
      <c r="AK466" s="96"/>
      <c r="AL466" s="80"/>
      <c r="AM466" s="80"/>
      <c r="AN466" s="81"/>
      <c r="AO466" s="81"/>
      <c r="AP466" s="80"/>
      <c r="AQ466" s="80"/>
      <c r="AR466" s="80"/>
      <c r="AS466" s="82">
        <f t="shared" si="13"/>
        <v>0</v>
      </c>
      <c r="AT466" s="80"/>
      <c r="AU466" s="80"/>
      <c r="AV466" s="80">
        <f>+WPTable[[#This Row],[Total Construction Costs]]-WPTable[[#This Row],[Total State Funding]]-WPTable[[#This Row],[Total District Funding]]-WPTable[[#This Row],[Total Land Acquisition Funding by District or State]]</f>
        <v>0</v>
      </c>
      <c r="AW466" s="80"/>
      <c r="AX466" s="80">
        <f>+WPTable[[#This Row],[Total Construction Costs]]</f>
        <v>0</v>
      </c>
      <c r="AY466" s="73"/>
      <c r="AZ466" s="73"/>
    </row>
    <row r="467" spans="1:52" x14ac:dyDescent="0.3">
      <c r="A467" s="84"/>
      <c r="B467" s="74"/>
      <c r="C467" s="85"/>
      <c r="D467" s="73"/>
      <c r="E467" s="74"/>
      <c r="F467" s="73"/>
      <c r="G467" s="73"/>
      <c r="H467" s="73"/>
      <c r="I467" s="75"/>
      <c r="J467" s="75"/>
      <c r="K467" s="73"/>
      <c r="L467" s="73"/>
      <c r="M467" s="112"/>
      <c r="N467" s="112"/>
      <c r="O467" s="73"/>
      <c r="P467" s="77"/>
      <c r="Q467" s="77"/>
      <c r="R467" s="73"/>
      <c r="S467" s="73"/>
      <c r="T467" s="78"/>
      <c r="U467" s="73"/>
      <c r="V467" s="73"/>
      <c r="W467" s="73"/>
      <c r="X467" s="79"/>
      <c r="Y467" s="79"/>
      <c r="Z467" s="79"/>
      <c r="AA467" s="79"/>
      <c r="AB467" s="79"/>
      <c r="AC467" s="79"/>
      <c r="AD467" s="74"/>
      <c r="AE467" s="80"/>
      <c r="AF467" s="80"/>
      <c r="AG467" s="80"/>
      <c r="AH467" s="80"/>
      <c r="AI467" s="80"/>
      <c r="AJ467" s="80"/>
      <c r="AK467" s="96"/>
      <c r="AL467" s="80"/>
      <c r="AM467" s="80"/>
      <c r="AN467" s="81"/>
      <c r="AO467" s="81"/>
      <c r="AP467" s="80"/>
      <c r="AQ467" s="80"/>
      <c r="AR467" s="80"/>
      <c r="AS467" s="82">
        <f t="shared" si="13"/>
        <v>0</v>
      </c>
      <c r="AT467" s="80"/>
      <c r="AU467" s="80"/>
      <c r="AV467" s="80">
        <f>+WPTable[[#This Row],[Total Construction Costs]]-WPTable[[#This Row],[Total State Funding]]-WPTable[[#This Row],[Total District Funding]]-WPTable[[#This Row],[Total Land Acquisition Funding by District or State]]</f>
        <v>0</v>
      </c>
      <c r="AW467" s="80"/>
      <c r="AX467" s="80">
        <f>+WPTable[[#This Row],[Total Construction Costs]]</f>
        <v>0</v>
      </c>
      <c r="AY467" s="73"/>
      <c r="AZ467" s="73"/>
    </row>
    <row r="468" spans="1:52" x14ac:dyDescent="0.3">
      <c r="A468" s="84"/>
      <c r="B468" s="74"/>
      <c r="C468" s="85"/>
      <c r="D468" s="73"/>
      <c r="E468" s="74"/>
      <c r="F468" s="73"/>
      <c r="G468" s="73"/>
      <c r="H468" s="73"/>
      <c r="I468" s="75"/>
      <c r="J468" s="75"/>
      <c r="K468" s="73"/>
      <c r="L468" s="73"/>
      <c r="M468" s="112"/>
      <c r="N468" s="112"/>
      <c r="O468" s="73"/>
      <c r="P468" s="77"/>
      <c r="Q468" s="77"/>
      <c r="R468" s="73"/>
      <c r="S468" s="73"/>
      <c r="T468" s="78"/>
      <c r="U468" s="73"/>
      <c r="V468" s="73"/>
      <c r="W468" s="73"/>
      <c r="X468" s="79"/>
      <c r="Y468" s="79"/>
      <c r="Z468" s="79"/>
      <c r="AA468" s="79"/>
      <c r="AB468" s="79"/>
      <c r="AC468" s="79"/>
      <c r="AD468" s="74"/>
      <c r="AE468" s="80"/>
      <c r="AF468" s="80"/>
      <c r="AG468" s="80"/>
      <c r="AH468" s="80"/>
      <c r="AI468" s="80"/>
      <c r="AJ468" s="80"/>
      <c r="AK468" s="96"/>
      <c r="AL468" s="80"/>
      <c r="AM468" s="80"/>
      <c r="AN468" s="81"/>
      <c r="AO468" s="81"/>
      <c r="AP468" s="80"/>
      <c r="AQ468" s="80"/>
      <c r="AR468" s="80"/>
      <c r="AS468" s="82">
        <f t="shared" si="13"/>
        <v>0</v>
      </c>
      <c r="AT468" s="80"/>
      <c r="AU468" s="80"/>
      <c r="AV468" s="80">
        <f>+WPTable[[#This Row],[Total Construction Costs]]-WPTable[[#This Row],[Total State Funding]]-WPTable[[#This Row],[Total District Funding]]-WPTable[[#This Row],[Total Land Acquisition Funding by District or State]]</f>
        <v>0</v>
      </c>
      <c r="AW468" s="80"/>
      <c r="AX468" s="80">
        <f>+WPTable[[#This Row],[Total Construction Costs]]</f>
        <v>0</v>
      </c>
      <c r="AY468" s="73"/>
      <c r="AZ468" s="73"/>
    </row>
    <row r="469" spans="1:52" x14ac:dyDescent="0.3">
      <c r="A469" s="84"/>
      <c r="B469" s="74"/>
      <c r="C469" s="85"/>
      <c r="D469" s="73"/>
      <c r="E469" s="74"/>
      <c r="F469" s="73"/>
      <c r="G469" s="73"/>
      <c r="H469" s="73"/>
      <c r="I469" s="75"/>
      <c r="J469" s="75"/>
      <c r="K469" s="73"/>
      <c r="L469" s="73"/>
      <c r="M469" s="112"/>
      <c r="N469" s="112"/>
      <c r="O469" s="73"/>
      <c r="P469" s="77"/>
      <c r="Q469" s="77"/>
      <c r="R469" s="73"/>
      <c r="S469" s="73"/>
      <c r="T469" s="78"/>
      <c r="U469" s="73"/>
      <c r="V469" s="73"/>
      <c r="W469" s="73"/>
      <c r="X469" s="79"/>
      <c r="Y469" s="79"/>
      <c r="Z469" s="79"/>
      <c r="AA469" s="79"/>
      <c r="AB469" s="79"/>
      <c r="AC469" s="79"/>
      <c r="AD469" s="74"/>
      <c r="AE469" s="80"/>
      <c r="AF469" s="80"/>
      <c r="AG469" s="80"/>
      <c r="AH469" s="80"/>
      <c r="AI469" s="80"/>
      <c r="AJ469" s="80"/>
      <c r="AK469" s="96"/>
      <c r="AL469" s="80"/>
      <c r="AM469" s="80"/>
      <c r="AN469" s="81"/>
      <c r="AO469" s="81"/>
      <c r="AP469" s="80"/>
      <c r="AQ469" s="80"/>
      <c r="AR469" s="80"/>
      <c r="AS469" s="82">
        <f t="shared" si="13"/>
        <v>0</v>
      </c>
      <c r="AT469" s="80"/>
      <c r="AU469" s="80"/>
      <c r="AV469" s="80">
        <f>+WPTable[[#This Row],[Total Construction Costs]]-WPTable[[#This Row],[Total State Funding]]-WPTable[[#This Row],[Total District Funding]]-WPTable[[#This Row],[Total Land Acquisition Funding by District or State]]</f>
        <v>0</v>
      </c>
      <c r="AW469" s="80"/>
      <c r="AX469" s="80">
        <f>+WPTable[[#This Row],[Total Construction Costs]]</f>
        <v>0</v>
      </c>
      <c r="AY469" s="73"/>
      <c r="AZ469" s="73"/>
    </row>
    <row r="470" spans="1:52" x14ac:dyDescent="0.3">
      <c r="A470" s="84"/>
      <c r="B470" s="74"/>
      <c r="C470" s="85"/>
      <c r="D470" s="73"/>
      <c r="E470" s="74"/>
      <c r="F470" s="73"/>
      <c r="G470" s="73"/>
      <c r="H470" s="73"/>
      <c r="I470" s="75"/>
      <c r="J470" s="75"/>
      <c r="K470" s="73"/>
      <c r="L470" s="73"/>
      <c r="M470" s="112"/>
      <c r="N470" s="112"/>
      <c r="O470" s="73"/>
      <c r="P470" s="77"/>
      <c r="Q470" s="77"/>
      <c r="R470" s="73"/>
      <c r="S470" s="73"/>
      <c r="T470" s="78"/>
      <c r="U470" s="73"/>
      <c r="V470" s="73"/>
      <c r="W470" s="73"/>
      <c r="X470" s="79"/>
      <c r="Y470" s="79"/>
      <c r="Z470" s="79"/>
      <c r="AA470" s="79"/>
      <c r="AB470" s="79"/>
      <c r="AC470" s="79"/>
      <c r="AD470" s="74"/>
      <c r="AE470" s="80"/>
      <c r="AF470" s="80"/>
      <c r="AG470" s="80"/>
      <c r="AH470" s="80"/>
      <c r="AI470" s="80"/>
      <c r="AJ470" s="80"/>
      <c r="AK470" s="96"/>
      <c r="AL470" s="80"/>
      <c r="AM470" s="80"/>
      <c r="AN470" s="81"/>
      <c r="AO470" s="81"/>
      <c r="AP470" s="80"/>
      <c r="AQ470" s="80"/>
      <c r="AR470" s="80"/>
      <c r="AS470" s="82">
        <f t="shared" si="13"/>
        <v>0</v>
      </c>
      <c r="AT470" s="80"/>
      <c r="AU470" s="80"/>
      <c r="AV470" s="80">
        <f>+WPTable[[#This Row],[Total Construction Costs]]-WPTable[[#This Row],[Total State Funding]]-WPTable[[#This Row],[Total District Funding]]-WPTable[[#This Row],[Total Land Acquisition Funding by District or State]]</f>
        <v>0</v>
      </c>
      <c r="AW470" s="80"/>
      <c r="AX470" s="80">
        <f>+WPTable[[#This Row],[Total Construction Costs]]</f>
        <v>0</v>
      </c>
      <c r="AY470" s="73"/>
      <c r="AZ470" s="73"/>
    </row>
    <row r="471" spans="1:52" x14ac:dyDescent="0.3">
      <c r="A471" s="84"/>
      <c r="B471" s="74"/>
      <c r="C471" s="85"/>
      <c r="D471" s="73"/>
      <c r="E471" s="74"/>
      <c r="F471" s="73"/>
      <c r="G471" s="73"/>
      <c r="H471" s="73"/>
      <c r="I471" s="75"/>
      <c r="J471" s="75"/>
      <c r="K471" s="73"/>
      <c r="L471" s="73"/>
      <c r="M471" s="112"/>
      <c r="N471" s="112"/>
      <c r="O471" s="73"/>
      <c r="P471" s="77"/>
      <c r="Q471" s="77"/>
      <c r="R471" s="73"/>
      <c r="S471" s="73"/>
      <c r="T471" s="78"/>
      <c r="U471" s="73"/>
      <c r="V471" s="73"/>
      <c r="W471" s="73"/>
      <c r="X471" s="79"/>
      <c r="Y471" s="79"/>
      <c r="Z471" s="79"/>
      <c r="AA471" s="79"/>
      <c r="AB471" s="79"/>
      <c r="AC471" s="79"/>
      <c r="AD471" s="74"/>
      <c r="AE471" s="80"/>
      <c r="AF471" s="80"/>
      <c r="AG471" s="80"/>
      <c r="AH471" s="80"/>
      <c r="AI471" s="80"/>
      <c r="AJ471" s="80"/>
      <c r="AK471" s="96"/>
      <c r="AL471" s="80"/>
      <c r="AM471" s="80"/>
      <c r="AN471" s="81"/>
      <c r="AO471" s="81"/>
      <c r="AP471" s="80"/>
      <c r="AQ471" s="80"/>
      <c r="AR471" s="80"/>
      <c r="AS471" s="82">
        <f t="shared" si="13"/>
        <v>0</v>
      </c>
      <c r="AT471" s="80"/>
      <c r="AU471" s="80"/>
      <c r="AV471" s="80">
        <f>+WPTable[[#This Row],[Total Construction Costs]]-WPTable[[#This Row],[Total State Funding]]-WPTable[[#This Row],[Total District Funding]]-WPTable[[#This Row],[Total Land Acquisition Funding by District or State]]</f>
        <v>0</v>
      </c>
      <c r="AW471" s="80"/>
      <c r="AX471" s="80">
        <f>+WPTable[[#This Row],[Total Construction Costs]]</f>
        <v>0</v>
      </c>
      <c r="AY471" s="73"/>
      <c r="AZ471" s="73"/>
    </row>
    <row r="472" spans="1:52" x14ac:dyDescent="0.3">
      <c r="A472" s="84"/>
      <c r="B472" s="74"/>
      <c r="C472" s="85"/>
      <c r="D472" s="73"/>
      <c r="E472" s="74"/>
      <c r="F472" s="73"/>
      <c r="G472" s="73"/>
      <c r="H472" s="73"/>
      <c r="I472" s="75"/>
      <c r="J472" s="75"/>
      <c r="K472" s="73"/>
      <c r="L472" s="73"/>
      <c r="M472" s="112"/>
      <c r="N472" s="112"/>
      <c r="O472" s="73"/>
      <c r="P472" s="77"/>
      <c r="Q472" s="77"/>
      <c r="R472" s="73"/>
      <c r="S472" s="73"/>
      <c r="T472" s="78"/>
      <c r="U472" s="73"/>
      <c r="V472" s="73"/>
      <c r="W472" s="73"/>
      <c r="X472" s="79"/>
      <c r="Y472" s="79"/>
      <c r="Z472" s="79"/>
      <c r="AA472" s="79"/>
      <c r="AB472" s="79"/>
      <c r="AC472" s="79"/>
      <c r="AD472" s="74"/>
      <c r="AE472" s="80"/>
      <c r="AF472" s="80"/>
      <c r="AG472" s="80"/>
      <c r="AH472" s="80"/>
      <c r="AI472" s="80"/>
      <c r="AJ472" s="80"/>
      <c r="AK472" s="96"/>
      <c r="AL472" s="80"/>
      <c r="AM472" s="80"/>
      <c r="AN472" s="81"/>
      <c r="AO472" s="81"/>
      <c r="AP472" s="80"/>
      <c r="AQ472" s="80"/>
      <c r="AR472" s="80"/>
      <c r="AS472" s="82">
        <f t="shared" si="13"/>
        <v>0</v>
      </c>
      <c r="AT472" s="80"/>
      <c r="AU472" s="80"/>
      <c r="AV472" s="80">
        <f>+WPTable[[#This Row],[Total Construction Costs]]-WPTable[[#This Row],[Total State Funding]]-WPTable[[#This Row],[Total District Funding]]-WPTable[[#This Row],[Total Land Acquisition Funding by District or State]]</f>
        <v>0</v>
      </c>
      <c r="AW472" s="80"/>
      <c r="AX472" s="80">
        <f>+WPTable[[#This Row],[Total Construction Costs]]</f>
        <v>0</v>
      </c>
      <c r="AY472" s="73"/>
      <c r="AZ472" s="73"/>
    </row>
    <row r="473" spans="1:52" x14ac:dyDescent="0.3">
      <c r="A473" s="84"/>
      <c r="B473" s="74"/>
      <c r="C473" s="85"/>
      <c r="D473" s="73"/>
      <c r="E473" s="74"/>
      <c r="F473" s="73"/>
      <c r="G473" s="73"/>
      <c r="H473" s="73"/>
      <c r="I473" s="75"/>
      <c r="J473" s="75"/>
      <c r="K473" s="73"/>
      <c r="L473" s="73"/>
      <c r="M473" s="112"/>
      <c r="N473" s="112"/>
      <c r="O473" s="73"/>
      <c r="P473" s="77"/>
      <c r="Q473" s="77"/>
      <c r="R473" s="73"/>
      <c r="S473" s="73"/>
      <c r="T473" s="78"/>
      <c r="U473" s="73"/>
      <c r="V473" s="73"/>
      <c r="W473" s="73"/>
      <c r="X473" s="79"/>
      <c r="Y473" s="79"/>
      <c r="Z473" s="79"/>
      <c r="AA473" s="79"/>
      <c r="AB473" s="79"/>
      <c r="AC473" s="79"/>
      <c r="AD473" s="74"/>
      <c r="AE473" s="80"/>
      <c r="AF473" s="80"/>
      <c r="AG473" s="80"/>
      <c r="AH473" s="80"/>
      <c r="AI473" s="80"/>
      <c r="AJ473" s="80"/>
      <c r="AK473" s="96"/>
      <c r="AL473" s="80"/>
      <c r="AM473" s="80"/>
      <c r="AN473" s="81"/>
      <c r="AO473" s="81"/>
      <c r="AP473" s="80"/>
      <c r="AQ473" s="80"/>
      <c r="AR473" s="80"/>
      <c r="AS473" s="82">
        <f t="shared" si="13"/>
        <v>0</v>
      </c>
      <c r="AT473" s="80"/>
      <c r="AU473" s="80"/>
      <c r="AV473" s="80">
        <f>+WPTable[[#This Row],[Total Construction Costs]]-WPTable[[#This Row],[Total State Funding]]-WPTable[[#This Row],[Total District Funding]]-WPTable[[#This Row],[Total Land Acquisition Funding by District or State]]</f>
        <v>0</v>
      </c>
      <c r="AW473" s="80"/>
      <c r="AX473" s="80">
        <f>+WPTable[[#This Row],[Total Construction Costs]]</f>
        <v>0</v>
      </c>
      <c r="AY473" s="73"/>
      <c r="AZ473" s="73"/>
    </row>
    <row r="474" spans="1:52" x14ac:dyDescent="0.3">
      <c r="A474" s="84"/>
      <c r="B474" s="74"/>
      <c r="C474" s="85"/>
      <c r="D474" s="73"/>
      <c r="E474" s="74"/>
      <c r="F474" s="73"/>
      <c r="G474" s="73"/>
      <c r="H474" s="73"/>
      <c r="I474" s="75"/>
      <c r="J474" s="75"/>
      <c r="K474" s="73"/>
      <c r="L474" s="73"/>
      <c r="M474" s="112"/>
      <c r="N474" s="112"/>
      <c r="O474" s="73"/>
      <c r="P474" s="77"/>
      <c r="Q474" s="77"/>
      <c r="R474" s="73"/>
      <c r="S474" s="73"/>
      <c r="T474" s="78"/>
      <c r="U474" s="73"/>
      <c r="V474" s="73"/>
      <c r="W474" s="73"/>
      <c r="X474" s="79"/>
      <c r="Y474" s="79"/>
      <c r="Z474" s="79"/>
      <c r="AA474" s="79"/>
      <c r="AB474" s="79"/>
      <c r="AC474" s="79"/>
      <c r="AD474" s="74"/>
      <c r="AE474" s="80"/>
      <c r="AF474" s="80"/>
      <c r="AG474" s="80"/>
      <c r="AH474" s="80"/>
      <c r="AI474" s="80"/>
      <c r="AJ474" s="80"/>
      <c r="AK474" s="96"/>
      <c r="AL474" s="80"/>
      <c r="AM474" s="80"/>
      <c r="AN474" s="81"/>
      <c r="AO474" s="81"/>
      <c r="AP474" s="80"/>
      <c r="AQ474" s="80"/>
      <c r="AR474" s="80"/>
      <c r="AS474" s="82">
        <f t="shared" si="13"/>
        <v>0</v>
      </c>
      <c r="AT474" s="80"/>
      <c r="AU474" s="80"/>
      <c r="AV474" s="80">
        <f>+WPTable[[#This Row],[Total Construction Costs]]-WPTable[[#This Row],[Total State Funding]]-WPTable[[#This Row],[Total District Funding]]-WPTable[[#This Row],[Total Land Acquisition Funding by District or State]]</f>
        <v>0</v>
      </c>
      <c r="AW474" s="80"/>
      <c r="AX474" s="80">
        <f>+WPTable[[#This Row],[Total Construction Costs]]</f>
        <v>0</v>
      </c>
      <c r="AY474" s="73"/>
      <c r="AZ474" s="73"/>
    </row>
    <row r="475" spans="1:52" x14ac:dyDescent="0.3">
      <c r="A475" s="84"/>
      <c r="B475" s="74"/>
      <c r="C475" s="85"/>
      <c r="D475" s="73"/>
      <c r="E475" s="74"/>
      <c r="F475" s="73"/>
      <c r="G475" s="73"/>
      <c r="H475" s="73"/>
      <c r="I475" s="75"/>
      <c r="J475" s="75"/>
      <c r="K475" s="73"/>
      <c r="L475" s="73"/>
      <c r="M475" s="112"/>
      <c r="N475" s="112"/>
      <c r="O475" s="73"/>
      <c r="P475" s="77"/>
      <c r="Q475" s="77"/>
      <c r="R475" s="73"/>
      <c r="S475" s="73"/>
      <c r="T475" s="78"/>
      <c r="U475" s="73"/>
      <c r="V475" s="73"/>
      <c r="W475" s="73"/>
      <c r="X475" s="79"/>
      <c r="Y475" s="79"/>
      <c r="Z475" s="79"/>
      <c r="AA475" s="79"/>
      <c r="AB475" s="79"/>
      <c r="AC475" s="79"/>
      <c r="AD475" s="74"/>
      <c r="AE475" s="80"/>
      <c r="AF475" s="80"/>
      <c r="AG475" s="80"/>
      <c r="AH475" s="80"/>
      <c r="AI475" s="80"/>
      <c r="AJ475" s="80"/>
      <c r="AK475" s="96"/>
      <c r="AL475" s="80"/>
      <c r="AM475" s="80"/>
      <c r="AN475" s="81"/>
      <c r="AO475" s="81"/>
      <c r="AP475" s="80"/>
      <c r="AQ475" s="80"/>
      <c r="AR475" s="80"/>
      <c r="AS475" s="82">
        <f t="shared" si="13"/>
        <v>0</v>
      </c>
      <c r="AT475" s="80"/>
      <c r="AU475" s="80"/>
      <c r="AV475" s="80">
        <f>+WPTable[[#This Row],[Total Construction Costs]]-WPTable[[#This Row],[Total State Funding]]-WPTable[[#This Row],[Total District Funding]]-WPTable[[#This Row],[Total Land Acquisition Funding by District or State]]</f>
        <v>0</v>
      </c>
      <c r="AW475" s="80"/>
      <c r="AX475" s="80">
        <f>+WPTable[[#This Row],[Total Construction Costs]]</f>
        <v>0</v>
      </c>
      <c r="AY475" s="73"/>
      <c r="AZ475" s="73"/>
    </row>
    <row r="476" spans="1:52" x14ac:dyDescent="0.3">
      <c r="A476" s="84"/>
      <c r="B476" s="74"/>
      <c r="C476" s="85"/>
      <c r="D476" s="73"/>
      <c r="E476" s="74"/>
      <c r="F476" s="73"/>
      <c r="G476" s="73"/>
      <c r="H476" s="73"/>
      <c r="I476" s="75"/>
      <c r="J476" s="75"/>
      <c r="K476" s="73"/>
      <c r="L476" s="73"/>
      <c r="M476" s="112"/>
      <c r="N476" s="112"/>
      <c r="O476" s="73"/>
      <c r="P476" s="77"/>
      <c r="Q476" s="77"/>
      <c r="R476" s="73"/>
      <c r="S476" s="73"/>
      <c r="T476" s="78"/>
      <c r="U476" s="73"/>
      <c r="V476" s="73"/>
      <c r="W476" s="73"/>
      <c r="X476" s="79"/>
      <c r="Y476" s="79"/>
      <c r="Z476" s="79"/>
      <c r="AA476" s="79"/>
      <c r="AB476" s="79"/>
      <c r="AC476" s="79"/>
      <c r="AD476" s="74"/>
      <c r="AE476" s="80"/>
      <c r="AF476" s="80"/>
      <c r="AG476" s="80"/>
      <c r="AH476" s="80"/>
      <c r="AI476" s="80"/>
      <c r="AJ476" s="80"/>
      <c r="AK476" s="96"/>
      <c r="AL476" s="80"/>
      <c r="AM476" s="80"/>
      <c r="AN476" s="81"/>
      <c r="AO476" s="81"/>
      <c r="AP476" s="80"/>
      <c r="AQ476" s="80"/>
      <c r="AR476" s="80"/>
      <c r="AS476" s="82">
        <f t="shared" si="13"/>
        <v>0</v>
      </c>
      <c r="AT476" s="80"/>
      <c r="AU476" s="80"/>
      <c r="AV476" s="80">
        <f>+WPTable[[#This Row],[Total Construction Costs]]-WPTable[[#This Row],[Total State Funding]]-WPTable[[#This Row],[Total District Funding]]-WPTable[[#This Row],[Total Land Acquisition Funding by District or State]]</f>
        <v>0</v>
      </c>
      <c r="AW476" s="80"/>
      <c r="AX476" s="80">
        <f>+WPTable[[#This Row],[Total Construction Costs]]</f>
        <v>0</v>
      </c>
      <c r="AY476" s="73"/>
      <c r="AZ476" s="73"/>
    </row>
    <row r="477" spans="1:52" x14ac:dyDescent="0.3">
      <c r="A477" s="84"/>
      <c r="B477" s="74"/>
      <c r="C477" s="85"/>
      <c r="D477" s="73"/>
      <c r="E477" s="74"/>
      <c r="F477" s="73"/>
      <c r="G477" s="73"/>
      <c r="H477" s="73"/>
      <c r="I477" s="75"/>
      <c r="J477" s="75"/>
      <c r="K477" s="73"/>
      <c r="L477" s="73"/>
      <c r="M477" s="112"/>
      <c r="N477" s="112"/>
      <c r="O477" s="73"/>
      <c r="P477" s="77"/>
      <c r="Q477" s="77"/>
      <c r="R477" s="73"/>
      <c r="S477" s="73"/>
      <c r="T477" s="78"/>
      <c r="U477" s="73"/>
      <c r="V477" s="73"/>
      <c r="W477" s="73"/>
      <c r="X477" s="79"/>
      <c r="Y477" s="79"/>
      <c r="Z477" s="79"/>
      <c r="AA477" s="79"/>
      <c r="AB477" s="79"/>
      <c r="AC477" s="79"/>
      <c r="AD477" s="74"/>
      <c r="AE477" s="80"/>
      <c r="AF477" s="80"/>
      <c r="AG477" s="80"/>
      <c r="AH477" s="80"/>
      <c r="AI477" s="80"/>
      <c r="AJ477" s="80"/>
      <c r="AK477" s="96"/>
      <c r="AL477" s="80"/>
      <c r="AM477" s="80"/>
      <c r="AN477" s="81"/>
      <c r="AO477" s="81"/>
      <c r="AP477" s="80"/>
      <c r="AQ477" s="80"/>
      <c r="AR477" s="80"/>
      <c r="AS477" s="82">
        <f t="shared" si="13"/>
        <v>0</v>
      </c>
      <c r="AT477" s="80"/>
      <c r="AU477" s="80"/>
      <c r="AV477" s="80">
        <f>+WPTable[[#This Row],[Total Construction Costs]]-WPTable[[#This Row],[Total State Funding]]-WPTable[[#This Row],[Total District Funding]]-WPTable[[#This Row],[Total Land Acquisition Funding by District or State]]</f>
        <v>0</v>
      </c>
      <c r="AW477" s="80"/>
      <c r="AX477" s="80">
        <f>+WPTable[[#This Row],[Total Construction Costs]]</f>
        <v>0</v>
      </c>
      <c r="AY477" s="73"/>
      <c r="AZ477" s="73"/>
    </row>
    <row r="478" spans="1:52" x14ac:dyDescent="0.3">
      <c r="A478" s="84"/>
      <c r="B478" s="74"/>
      <c r="C478" s="85"/>
      <c r="D478" s="73"/>
      <c r="E478" s="74"/>
      <c r="F478" s="73"/>
      <c r="G478" s="73"/>
      <c r="H478" s="73"/>
      <c r="I478" s="75"/>
      <c r="J478" s="75"/>
      <c r="K478" s="73"/>
      <c r="L478" s="73"/>
      <c r="M478" s="112"/>
      <c r="N478" s="112"/>
      <c r="O478" s="73"/>
      <c r="P478" s="77"/>
      <c r="Q478" s="77"/>
      <c r="R478" s="73"/>
      <c r="S478" s="73"/>
      <c r="T478" s="78"/>
      <c r="U478" s="73"/>
      <c r="V478" s="73"/>
      <c r="W478" s="73"/>
      <c r="X478" s="79"/>
      <c r="Y478" s="79"/>
      <c r="Z478" s="79"/>
      <c r="AA478" s="79"/>
      <c r="AB478" s="79"/>
      <c r="AC478" s="79"/>
      <c r="AD478" s="74"/>
      <c r="AE478" s="80"/>
      <c r="AF478" s="80"/>
      <c r="AG478" s="80"/>
      <c r="AH478" s="80"/>
      <c r="AI478" s="80"/>
      <c r="AJ478" s="80"/>
      <c r="AK478" s="96"/>
      <c r="AL478" s="80"/>
      <c r="AM478" s="80"/>
      <c r="AN478" s="81"/>
      <c r="AO478" s="81"/>
      <c r="AP478" s="80"/>
      <c r="AQ478" s="80"/>
      <c r="AR478" s="80"/>
      <c r="AS478" s="82">
        <f t="shared" si="13"/>
        <v>0</v>
      </c>
      <c r="AT478" s="80"/>
      <c r="AU478" s="80"/>
      <c r="AV478" s="80">
        <f>+WPTable[[#This Row],[Total Construction Costs]]-WPTable[[#This Row],[Total State Funding]]-WPTable[[#This Row],[Total District Funding]]-WPTable[[#This Row],[Total Land Acquisition Funding by District or State]]</f>
        <v>0</v>
      </c>
      <c r="AW478" s="80"/>
      <c r="AX478" s="80">
        <f>+WPTable[[#This Row],[Total Construction Costs]]</f>
        <v>0</v>
      </c>
      <c r="AY478" s="73"/>
      <c r="AZ478" s="73"/>
    </row>
    <row r="479" spans="1:52" x14ac:dyDescent="0.3">
      <c r="A479" s="84"/>
      <c r="B479" s="74"/>
      <c r="C479" s="85"/>
      <c r="D479" s="73"/>
      <c r="E479" s="74"/>
      <c r="F479" s="73"/>
      <c r="G479" s="73"/>
      <c r="H479" s="73"/>
      <c r="I479" s="75"/>
      <c r="J479" s="75"/>
      <c r="K479" s="73"/>
      <c r="L479" s="73"/>
      <c r="M479" s="112"/>
      <c r="N479" s="112"/>
      <c r="O479" s="73"/>
      <c r="P479" s="77"/>
      <c r="Q479" s="77"/>
      <c r="R479" s="73"/>
      <c r="S479" s="73"/>
      <c r="T479" s="78"/>
      <c r="U479" s="73"/>
      <c r="V479" s="73"/>
      <c r="W479" s="73"/>
      <c r="X479" s="79"/>
      <c r="Y479" s="79"/>
      <c r="Z479" s="79"/>
      <c r="AA479" s="79"/>
      <c r="AB479" s="79"/>
      <c r="AC479" s="79"/>
      <c r="AD479" s="74"/>
      <c r="AE479" s="80"/>
      <c r="AF479" s="80"/>
      <c r="AG479" s="80"/>
      <c r="AH479" s="80"/>
      <c r="AI479" s="80"/>
      <c r="AJ479" s="80"/>
      <c r="AK479" s="96"/>
      <c r="AL479" s="80"/>
      <c r="AM479" s="80"/>
      <c r="AN479" s="81"/>
      <c r="AO479" s="81"/>
      <c r="AP479" s="80"/>
      <c r="AQ479" s="80"/>
      <c r="AR479" s="80"/>
      <c r="AS479" s="82">
        <f t="shared" si="13"/>
        <v>0</v>
      </c>
      <c r="AT479" s="80"/>
      <c r="AU479" s="80"/>
      <c r="AV479" s="80">
        <f>+WPTable[[#This Row],[Total Construction Costs]]-WPTable[[#This Row],[Total State Funding]]-WPTable[[#This Row],[Total District Funding]]-WPTable[[#This Row],[Total Land Acquisition Funding by District or State]]</f>
        <v>0</v>
      </c>
      <c r="AW479" s="80"/>
      <c r="AX479" s="80">
        <f>+WPTable[[#This Row],[Total Construction Costs]]</f>
        <v>0</v>
      </c>
      <c r="AY479" s="73"/>
      <c r="AZ479" s="73"/>
    </row>
    <row r="480" spans="1:52" x14ac:dyDescent="0.3">
      <c r="A480" s="84"/>
      <c r="B480" s="74"/>
      <c r="C480" s="85"/>
      <c r="D480" s="73"/>
      <c r="E480" s="74"/>
      <c r="F480" s="73"/>
      <c r="G480" s="73"/>
      <c r="H480" s="73"/>
      <c r="I480" s="75"/>
      <c r="J480" s="75"/>
      <c r="K480" s="73"/>
      <c r="L480" s="73"/>
      <c r="M480" s="112"/>
      <c r="N480" s="112"/>
      <c r="O480" s="73"/>
      <c r="P480" s="77"/>
      <c r="Q480" s="77"/>
      <c r="R480" s="73"/>
      <c r="S480" s="73"/>
      <c r="T480" s="78"/>
      <c r="U480" s="73"/>
      <c r="V480" s="73"/>
      <c r="W480" s="73"/>
      <c r="X480" s="79"/>
      <c r="Y480" s="79"/>
      <c r="Z480" s="79"/>
      <c r="AA480" s="79"/>
      <c r="AB480" s="79"/>
      <c r="AC480" s="79"/>
      <c r="AD480" s="74"/>
      <c r="AE480" s="80"/>
      <c r="AF480" s="80"/>
      <c r="AG480" s="80"/>
      <c r="AH480" s="80"/>
      <c r="AI480" s="80"/>
      <c r="AJ480" s="80"/>
      <c r="AK480" s="96"/>
      <c r="AL480" s="80"/>
      <c r="AM480" s="80"/>
      <c r="AN480" s="81"/>
      <c r="AO480" s="81"/>
      <c r="AP480" s="80"/>
      <c r="AQ480" s="80"/>
      <c r="AR480" s="80"/>
      <c r="AS480" s="82">
        <f t="shared" si="13"/>
        <v>0</v>
      </c>
      <c r="AT480" s="80"/>
      <c r="AU480" s="80"/>
      <c r="AV480" s="80">
        <f>+WPTable[[#This Row],[Total Construction Costs]]-WPTable[[#This Row],[Total State Funding]]-WPTable[[#This Row],[Total District Funding]]-WPTable[[#This Row],[Total Land Acquisition Funding by District or State]]</f>
        <v>0</v>
      </c>
      <c r="AW480" s="80"/>
      <c r="AX480" s="80">
        <f>+WPTable[[#This Row],[Total Construction Costs]]</f>
        <v>0</v>
      </c>
      <c r="AY480" s="73"/>
      <c r="AZ480" s="73"/>
    </row>
    <row r="481" spans="1:52" x14ac:dyDescent="0.3">
      <c r="A481" s="84"/>
      <c r="B481" s="74"/>
      <c r="C481" s="85"/>
      <c r="D481" s="73"/>
      <c r="E481" s="74"/>
      <c r="F481" s="73"/>
      <c r="G481" s="73"/>
      <c r="H481" s="73"/>
      <c r="I481" s="75"/>
      <c r="J481" s="75"/>
      <c r="K481" s="73"/>
      <c r="L481" s="73"/>
      <c r="M481" s="112"/>
      <c r="N481" s="112"/>
      <c r="O481" s="73"/>
      <c r="P481" s="77"/>
      <c r="Q481" s="77"/>
      <c r="R481" s="73"/>
      <c r="S481" s="73"/>
      <c r="T481" s="78"/>
      <c r="U481" s="73"/>
      <c r="V481" s="73"/>
      <c r="W481" s="73"/>
      <c r="X481" s="79"/>
      <c r="Y481" s="79"/>
      <c r="Z481" s="79"/>
      <c r="AA481" s="79"/>
      <c r="AB481" s="79"/>
      <c r="AC481" s="79"/>
      <c r="AD481" s="74"/>
      <c r="AE481" s="80"/>
      <c r="AF481" s="80"/>
      <c r="AG481" s="80"/>
      <c r="AH481" s="80"/>
      <c r="AI481" s="80"/>
      <c r="AJ481" s="80"/>
      <c r="AK481" s="96"/>
      <c r="AL481" s="80"/>
      <c r="AM481" s="80"/>
      <c r="AN481" s="81"/>
      <c r="AO481" s="81"/>
      <c r="AP481" s="80"/>
      <c r="AQ481" s="80"/>
      <c r="AR481" s="80"/>
      <c r="AS481" s="82">
        <f t="shared" si="13"/>
        <v>0</v>
      </c>
      <c r="AT481" s="80"/>
      <c r="AU481" s="80"/>
      <c r="AV481" s="80">
        <f>+WPTable[[#This Row],[Total Construction Costs]]-WPTable[[#This Row],[Total State Funding]]-WPTable[[#This Row],[Total District Funding]]-WPTable[[#This Row],[Total Land Acquisition Funding by District or State]]</f>
        <v>0</v>
      </c>
      <c r="AW481" s="80"/>
      <c r="AX481" s="80">
        <f>+WPTable[[#This Row],[Total Construction Costs]]</f>
        <v>0</v>
      </c>
      <c r="AY481" s="73"/>
      <c r="AZ481" s="73"/>
    </row>
    <row r="482" spans="1:52" x14ac:dyDescent="0.3">
      <c r="A482" s="84"/>
      <c r="B482" s="74"/>
      <c r="C482" s="85"/>
      <c r="D482" s="73"/>
      <c r="E482" s="74"/>
      <c r="F482" s="73"/>
      <c r="G482" s="73"/>
      <c r="H482" s="73"/>
      <c r="I482" s="75"/>
      <c r="J482" s="75"/>
      <c r="K482" s="73"/>
      <c r="L482" s="73"/>
      <c r="M482" s="112"/>
      <c r="N482" s="112"/>
      <c r="O482" s="73"/>
      <c r="P482" s="77"/>
      <c r="Q482" s="77"/>
      <c r="R482" s="73"/>
      <c r="S482" s="73"/>
      <c r="T482" s="78"/>
      <c r="U482" s="73"/>
      <c r="V482" s="73"/>
      <c r="W482" s="73"/>
      <c r="X482" s="79"/>
      <c r="Y482" s="79"/>
      <c r="Z482" s="79"/>
      <c r="AA482" s="79"/>
      <c r="AB482" s="79"/>
      <c r="AC482" s="79"/>
      <c r="AD482" s="74"/>
      <c r="AE482" s="80"/>
      <c r="AF482" s="80"/>
      <c r="AG482" s="80"/>
      <c r="AH482" s="80"/>
      <c r="AI482" s="80"/>
      <c r="AJ482" s="80"/>
      <c r="AK482" s="96"/>
      <c r="AL482" s="80"/>
      <c r="AM482" s="80"/>
      <c r="AN482" s="81"/>
      <c r="AO482" s="81"/>
      <c r="AP482" s="80"/>
      <c r="AQ482" s="80"/>
      <c r="AR482" s="80"/>
      <c r="AS482" s="82">
        <f t="shared" si="13"/>
        <v>0</v>
      </c>
      <c r="AT482" s="80"/>
      <c r="AU482" s="80"/>
      <c r="AV482" s="80">
        <f>+WPTable[[#This Row],[Total Construction Costs]]-WPTable[[#This Row],[Total State Funding]]-WPTable[[#This Row],[Total District Funding]]-WPTable[[#This Row],[Total Land Acquisition Funding by District or State]]</f>
        <v>0</v>
      </c>
      <c r="AW482" s="80"/>
      <c r="AX482" s="80">
        <f>+WPTable[[#This Row],[Total Construction Costs]]</f>
        <v>0</v>
      </c>
      <c r="AY482" s="73"/>
      <c r="AZ482" s="73"/>
    </row>
    <row r="483" spans="1:52" x14ac:dyDescent="0.3">
      <c r="A483" s="84"/>
      <c r="B483" s="74"/>
      <c r="C483" s="85"/>
      <c r="D483" s="73"/>
      <c r="E483" s="74"/>
      <c r="F483" s="73"/>
      <c r="G483" s="73"/>
      <c r="H483" s="73"/>
      <c r="I483" s="75"/>
      <c r="J483" s="75"/>
      <c r="K483" s="73"/>
      <c r="L483" s="73"/>
      <c r="M483" s="112"/>
      <c r="N483" s="112"/>
      <c r="O483" s="73"/>
      <c r="P483" s="77"/>
      <c r="Q483" s="77"/>
      <c r="R483" s="73"/>
      <c r="S483" s="73"/>
      <c r="T483" s="78"/>
      <c r="U483" s="73"/>
      <c r="V483" s="73"/>
      <c r="W483" s="73"/>
      <c r="X483" s="79"/>
      <c r="Y483" s="79"/>
      <c r="Z483" s="79"/>
      <c r="AA483" s="79"/>
      <c r="AB483" s="79"/>
      <c r="AC483" s="79"/>
      <c r="AD483" s="74"/>
      <c r="AE483" s="80"/>
      <c r="AF483" s="80"/>
      <c r="AG483" s="80"/>
      <c r="AH483" s="80"/>
      <c r="AI483" s="80"/>
      <c r="AJ483" s="80"/>
      <c r="AK483" s="96"/>
      <c r="AL483" s="80"/>
      <c r="AM483" s="80"/>
      <c r="AN483" s="81"/>
      <c r="AO483" s="81"/>
      <c r="AP483" s="80"/>
      <c r="AQ483" s="80"/>
      <c r="AR483" s="80"/>
      <c r="AS483" s="82">
        <f t="shared" si="13"/>
        <v>0</v>
      </c>
      <c r="AT483" s="80"/>
      <c r="AU483" s="80"/>
      <c r="AV483" s="80">
        <f>+WPTable[[#This Row],[Total Construction Costs]]-WPTable[[#This Row],[Total State Funding]]-WPTable[[#This Row],[Total District Funding]]-WPTable[[#This Row],[Total Land Acquisition Funding by District or State]]</f>
        <v>0</v>
      </c>
      <c r="AW483" s="80"/>
      <c r="AX483" s="80">
        <f>+WPTable[[#This Row],[Total Construction Costs]]</f>
        <v>0</v>
      </c>
      <c r="AY483" s="73"/>
      <c r="AZ483" s="73"/>
    </row>
    <row r="484" spans="1:52" x14ac:dyDescent="0.3">
      <c r="A484" s="84"/>
      <c r="B484" s="74"/>
      <c r="C484" s="85"/>
      <c r="D484" s="73"/>
      <c r="E484" s="74"/>
      <c r="F484" s="73"/>
      <c r="G484" s="73"/>
      <c r="H484" s="73"/>
      <c r="I484" s="75"/>
      <c r="J484" s="75"/>
      <c r="K484" s="73"/>
      <c r="L484" s="73"/>
      <c r="M484" s="112"/>
      <c r="N484" s="112"/>
      <c r="O484" s="73"/>
      <c r="P484" s="77"/>
      <c r="Q484" s="77"/>
      <c r="R484" s="73"/>
      <c r="S484" s="73"/>
      <c r="T484" s="78"/>
      <c r="U484" s="73"/>
      <c r="V484" s="73"/>
      <c r="W484" s="73"/>
      <c r="X484" s="79"/>
      <c r="Y484" s="79"/>
      <c r="Z484" s="79"/>
      <c r="AA484" s="79"/>
      <c r="AB484" s="79"/>
      <c r="AC484" s="79"/>
      <c r="AD484" s="74"/>
      <c r="AE484" s="80"/>
      <c r="AF484" s="80"/>
      <c r="AG484" s="80"/>
      <c r="AH484" s="80"/>
      <c r="AI484" s="80"/>
      <c r="AJ484" s="80"/>
      <c r="AK484" s="96"/>
      <c r="AL484" s="80"/>
      <c r="AM484" s="80"/>
      <c r="AN484" s="81"/>
      <c r="AO484" s="81"/>
      <c r="AP484" s="80"/>
      <c r="AQ484" s="80"/>
      <c r="AR484" s="80"/>
      <c r="AS484" s="82">
        <f t="shared" si="13"/>
        <v>0</v>
      </c>
      <c r="AT484" s="80"/>
      <c r="AU484" s="80"/>
      <c r="AV484" s="80">
        <f>+WPTable[[#This Row],[Total Construction Costs]]-WPTable[[#This Row],[Total State Funding]]-WPTable[[#This Row],[Total District Funding]]-WPTable[[#This Row],[Total Land Acquisition Funding by District or State]]</f>
        <v>0</v>
      </c>
      <c r="AW484" s="80"/>
      <c r="AX484" s="80">
        <f>+WPTable[[#This Row],[Total Construction Costs]]</f>
        <v>0</v>
      </c>
      <c r="AY484" s="73"/>
      <c r="AZ484" s="73"/>
    </row>
    <row r="485" spans="1:52" x14ac:dyDescent="0.3">
      <c r="A485" s="84"/>
      <c r="B485" s="74"/>
      <c r="C485" s="85"/>
      <c r="D485" s="73"/>
      <c r="E485" s="74"/>
      <c r="F485" s="73"/>
      <c r="G485" s="73"/>
      <c r="H485" s="73"/>
      <c r="I485" s="75"/>
      <c r="J485" s="75"/>
      <c r="K485" s="73"/>
      <c r="L485" s="73"/>
      <c r="M485" s="112"/>
      <c r="N485" s="112"/>
      <c r="O485" s="73"/>
      <c r="P485" s="77"/>
      <c r="Q485" s="77"/>
      <c r="R485" s="73"/>
      <c r="S485" s="73"/>
      <c r="T485" s="78"/>
      <c r="U485" s="73"/>
      <c r="V485" s="73"/>
      <c r="W485" s="73"/>
      <c r="X485" s="79"/>
      <c r="Y485" s="79"/>
      <c r="Z485" s="79"/>
      <c r="AA485" s="79"/>
      <c r="AB485" s="79"/>
      <c r="AC485" s="79"/>
      <c r="AD485" s="74"/>
      <c r="AE485" s="80"/>
      <c r="AF485" s="80"/>
      <c r="AG485" s="80"/>
      <c r="AH485" s="80"/>
      <c r="AI485" s="80"/>
      <c r="AJ485" s="80"/>
      <c r="AK485" s="96"/>
      <c r="AL485" s="80"/>
      <c r="AM485" s="80"/>
      <c r="AN485" s="81"/>
      <c r="AO485" s="81"/>
      <c r="AP485" s="80"/>
      <c r="AQ485" s="80"/>
      <c r="AR485" s="80"/>
      <c r="AS485" s="82">
        <f t="shared" si="13"/>
        <v>0</v>
      </c>
      <c r="AT485" s="80"/>
      <c r="AU485" s="80"/>
      <c r="AV485" s="80">
        <f>+WPTable[[#This Row],[Total Construction Costs]]-WPTable[[#This Row],[Total State Funding]]-WPTable[[#This Row],[Total District Funding]]-WPTable[[#This Row],[Total Land Acquisition Funding by District or State]]</f>
        <v>0</v>
      </c>
      <c r="AW485" s="80"/>
      <c r="AX485" s="80">
        <f>+WPTable[[#This Row],[Total Construction Costs]]</f>
        <v>0</v>
      </c>
      <c r="AY485" s="73"/>
      <c r="AZ485" s="73"/>
    </row>
    <row r="486" spans="1:52" x14ac:dyDescent="0.3">
      <c r="A486" s="84"/>
      <c r="B486" s="74"/>
      <c r="C486" s="85"/>
      <c r="D486" s="73"/>
      <c r="E486" s="74"/>
      <c r="F486" s="73"/>
      <c r="G486" s="73"/>
      <c r="H486" s="73"/>
      <c r="I486" s="75"/>
      <c r="J486" s="75"/>
      <c r="K486" s="73"/>
      <c r="L486" s="73"/>
      <c r="M486" s="112"/>
      <c r="N486" s="112"/>
      <c r="O486" s="73"/>
      <c r="P486" s="77"/>
      <c r="Q486" s="77"/>
      <c r="R486" s="73"/>
      <c r="S486" s="73"/>
      <c r="T486" s="78"/>
      <c r="U486" s="73"/>
      <c r="V486" s="73"/>
      <c r="W486" s="73"/>
      <c r="X486" s="79"/>
      <c r="Y486" s="79"/>
      <c r="Z486" s="79"/>
      <c r="AA486" s="79"/>
      <c r="AB486" s="79"/>
      <c r="AC486" s="79"/>
      <c r="AD486" s="74"/>
      <c r="AE486" s="80"/>
      <c r="AF486" s="80"/>
      <c r="AG486" s="80"/>
      <c r="AH486" s="80"/>
      <c r="AI486" s="80"/>
      <c r="AJ486" s="80"/>
      <c r="AK486" s="96"/>
      <c r="AL486" s="80"/>
      <c r="AM486" s="80"/>
      <c r="AN486" s="81"/>
      <c r="AO486" s="81"/>
      <c r="AP486" s="80"/>
      <c r="AQ486" s="80"/>
      <c r="AR486" s="80"/>
      <c r="AS486" s="82">
        <f t="shared" si="13"/>
        <v>0</v>
      </c>
      <c r="AT486" s="80"/>
      <c r="AU486" s="80"/>
      <c r="AV486" s="80">
        <f>+WPTable[[#This Row],[Total Construction Costs]]-WPTable[[#This Row],[Total State Funding]]-WPTable[[#This Row],[Total District Funding]]-WPTable[[#This Row],[Total Land Acquisition Funding by District or State]]</f>
        <v>0</v>
      </c>
      <c r="AW486" s="80"/>
      <c r="AX486" s="80">
        <f>+WPTable[[#This Row],[Total Construction Costs]]</f>
        <v>0</v>
      </c>
      <c r="AY486" s="73"/>
      <c r="AZ486" s="73"/>
    </row>
    <row r="487" spans="1:52" x14ac:dyDescent="0.3">
      <c r="A487" s="84"/>
      <c r="B487" s="74"/>
      <c r="C487" s="85"/>
      <c r="D487" s="73"/>
      <c r="E487" s="74"/>
      <c r="F487" s="73"/>
      <c r="G487" s="73"/>
      <c r="H487" s="73"/>
      <c r="I487" s="75"/>
      <c r="J487" s="75"/>
      <c r="K487" s="73"/>
      <c r="L487" s="73"/>
      <c r="M487" s="112"/>
      <c r="N487" s="112"/>
      <c r="O487" s="73"/>
      <c r="P487" s="77"/>
      <c r="Q487" s="77"/>
      <c r="R487" s="73"/>
      <c r="S487" s="73"/>
      <c r="T487" s="78"/>
      <c r="U487" s="73"/>
      <c r="V487" s="73"/>
      <c r="W487" s="73"/>
      <c r="X487" s="79"/>
      <c r="Y487" s="79"/>
      <c r="Z487" s="79"/>
      <c r="AA487" s="79"/>
      <c r="AB487" s="79"/>
      <c r="AC487" s="79"/>
      <c r="AD487" s="74"/>
      <c r="AE487" s="80"/>
      <c r="AF487" s="80"/>
      <c r="AG487" s="80"/>
      <c r="AH487" s="80"/>
      <c r="AI487" s="80"/>
      <c r="AJ487" s="80"/>
      <c r="AK487" s="96"/>
      <c r="AL487" s="80"/>
      <c r="AM487" s="80"/>
      <c r="AN487" s="81"/>
      <c r="AO487" s="81"/>
      <c r="AP487" s="80"/>
      <c r="AQ487" s="80"/>
      <c r="AR487" s="80"/>
      <c r="AS487" s="82">
        <f t="shared" si="13"/>
        <v>0</v>
      </c>
      <c r="AT487" s="80"/>
      <c r="AU487" s="80"/>
      <c r="AV487" s="80">
        <f>+WPTable[[#This Row],[Total Construction Costs]]-WPTable[[#This Row],[Total State Funding]]-WPTable[[#This Row],[Total District Funding]]-WPTable[[#This Row],[Total Land Acquisition Funding by District or State]]</f>
        <v>0</v>
      </c>
      <c r="AW487" s="80"/>
      <c r="AX487" s="80">
        <f>+WPTable[[#This Row],[Total Construction Costs]]</f>
        <v>0</v>
      </c>
      <c r="AY487" s="73"/>
      <c r="AZ487" s="73"/>
    </row>
    <row r="488" spans="1:52" x14ac:dyDescent="0.3">
      <c r="A488" s="84"/>
      <c r="B488" s="74"/>
      <c r="C488" s="85"/>
      <c r="D488" s="73"/>
      <c r="E488" s="74"/>
      <c r="F488" s="73"/>
      <c r="G488" s="73"/>
      <c r="H488" s="73"/>
      <c r="I488" s="75"/>
      <c r="J488" s="75"/>
      <c r="K488" s="73"/>
      <c r="L488" s="73"/>
      <c r="M488" s="112"/>
      <c r="N488" s="112"/>
      <c r="O488" s="73"/>
      <c r="P488" s="77"/>
      <c r="Q488" s="77"/>
      <c r="R488" s="73"/>
      <c r="S488" s="73"/>
      <c r="T488" s="78"/>
      <c r="U488" s="73"/>
      <c r="V488" s="73"/>
      <c r="W488" s="73"/>
      <c r="X488" s="79"/>
      <c r="Y488" s="79"/>
      <c r="Z488" s="79"/>
      <c r="AA488" s="79"/>
      <c r="AB488" s="79"/>
      <c r="AC488" s="79"/>
      <c r="AD488" s="74"/>
      <c r="AE488" s="80"/>
      <c r="AF488" s="80"/>
      <c r="AG488" s="80"/>
      <c r="AH488" s="80"/>
      <c r="AI488" s="80"/>
      <c r="AJ488" s="80"/>
      <c r="AK488" s="96"/>
      <c r="AL488" s="80"/>
      <c r="AM488" s="80"/>
      <c r="AN488" s="81"/>
      <c r="AO488" s="81"/>
      <c r="AP488" s="80"/>
      <c r="AQ488" s="80"/>
      <c r="AR488" s="80"/>
      <c r="AS488" s="82">
        <f t="shared" si="13"/>
        <v>0</v>
      </c>
      <c r="AT488" s="80"/>
      <c r="AU488" s="80"/>
      <c r="AV488" s="80">
        <f>+WPTable[[#This Row],[Total Construction Costs]]-WPTable[[#This Row],[Total State Funding]]-WPTable[[#This Row],[Total District Funding]]-WPTable[[#This Row],[Total Land Acquisition Funding by District or State]]</f>
        <v>0</v>
      </c>
      <c r="AW488" s="80"/>
      <c r="AX488" s="80">
        <f>+WPTable[[#This Row],[Total Construction Costs]]</f>
        <v>0</v>
      </c>
      <c r="AY488" s="73"/>
      <c r="AZ488" s="73"/>
    </row>
    <row r="489" spans="1:52" x14ac:dyDescent="0.3">
      <c r="A489" s="84"/>
      <c r="B489" s="74"/>
      <c r="C489" s="85"/>
      <c r="D489" s="73"/>
      <c r="E489" s="74"/>
      <c r="F489" s="73"/>
      <c r="G489" s="73"/>
      <c r="H489" s="73"/>
      <c r="I489" s="75"/>
      <c r="J489" s="75"/>
      <c r="K489" s="73"/>
      <c r="L489" s="73"/>
      <c r="M489" s="112"/>
      <c r="N489" s="112"/>
      <c r="O489" s="73"/>
      <c r="P489" s="77"/>
      <c r="Q489" s="77"/>
      <c r="R489" s="73"/>
      <c r="S489" s="73"/>
      <c r="T489" s="78"/>
      <c r="U489" s="73"/>
      <c r="V489" s="73"/>
      <c r="W489" s="73"/>
      <c r="X489" s="79"/>
      <c r="Y489" s="79"/>
      <c r="Z489" s="79"/>
      <c r="AA489" s="79"/>
      <c r="AB489" s="79"/>
      <c r="AC489" s="79"/>
      <c r="AD489" s="74"/>
      <c r="AE489" s="80"/>
      <c r="AF489" s="80"/>
      <c r="AG489" s="80"/>
      <c r="AH489" s="80"/>
      <c r="AI489" s="80"/>
      <c r="AJ489" s="80"/>
      <c r="AK489" s="96"/>
      <c r="AL489" s="80"/>
      <c r="AM489" s="80"/>
      <c r="AN489" s="81"/>
      <c r="AO489" s="81"/>
      <c r="AP489" s="80"/>
      <c r="AQ489" s="80"/>
      <c r="AR489" s="80"/>
      <c r="AS489" s="82">
        <f t="shared" si="13"/>
        <v>0</v>
      </c>
      <c r="AT489" s="80"/>
      <c r="AU489" s="80"/>
      <c r="AV489" s="80">
        <f>+WPTable[[#This Row],[Total Construction Costs]]-WPTable[[#This Row],[Total State Funding]]-WPTable[[#This Row],[Total District Funding]]-WPTable[[#This Row],[Total Land Acquisition Funding by District or State]]</f>
        <v>0</v>
      </c>
      <c r="AW489" s="80"/>
      <c r="AX489" s="80">
        <f>+WPTable[[#This Row],[Total Construction Costs]]</f>
        <v>0</v>
      </c>
      <c r="AY489" s="73"/>
      <c r="AZ489" s="73"/>
    </row>
    <row r="490" spans="1:52" x14ac:dyDescent="0.3">
      <c r="A490" s="84"/>
      <c r="B490" s="74"/>
      <c r="C490" s="85"/>
      <c r="D490" s="73"/>
      <c r="E490" s="74"/>
      <c r="F490" s="73"/>
      <c r="G490" s="73"/>
      <c r="H490" s="73"/>
      <c r="I490" s="75"/>
      <c r="J490" s="75"/>
      <c r="K490" s="73"/>
      <c r="L490" s="73"/>
      <c r="M490" s="112"/>
      <c r="N490" s="112"/>
      <c r="O490" s="73"/>
      <c r="P490" s="77"/>
      <c r="Q490" s="77"/>
      <c r="R490" s="73"/>
      <c r="S490" s="73"/>
      <c r="T490" s="78"/>
      <c r="U490" s="73"/>
      <c r="V490" s="73"/>
      <c r="W490" s="73"/>
      <c r="X490" s="79"/>
      <c r="Y490" s="79"/>
      <c r="Z490" s="79"/>
      <c r="AA490" s="79"/>
      <c r="AB490" s="79"/>
      <c r="AC490" s="79"/>
      <c r="AD490" s="74"/>
      <c r="AE490" s="80"/>
      <c r="AF490" s="80"/>
      <c r="AG490" s="80"/>
      <c r="AH490" s="80"/>
      <c r="AI490" s="80"/>
      <c r="AJ490" s="80"/>
      <c r="AK490" s="96"/>
      <c r="AL490" s="80"/>
      <c r="AM490" s="80"/>
      <c r="AN490" s="81"/>
      <c r="AO490" s="81"/>
      <c r="AP490" s="80"/>
      <c r="AQ490" s="80"/>
      <c r="AR490" s="80"/>
      <c r="AS490" s="82">
        <f t="shared" si="13"/>
        <v>0</v>
      </c>
      <c r="AT490" s="80"/>
      <c r="AU490" s="80"/>
      <c r="AV490" s="80">
        <f>+WPTable[[#This Row],[Total Construction Costs]]-WPTable[[#This Row],[Total State Funding]]-WPTable[[#This Row],[Total District Funding]]-WPTable[[#This Row],[Total Land Acquisition Funding by District or State]]</f>
        <v>0</v>
      </c>
      <c r="AW490" s="80"/>
      <c r="AX490" s="80">
        <f>+WPTable[[#This Row],[Total Construction Costs]]</f>
        <v>0</v>
      </c>
      <c r="AY490" s="73"/>
      <c r="AZ490" s="73"/>
    </row>
    <row r="491" spans="1:52" x14ac:dyDescent="0.3">
      <c r="A491" s="84"/>
      <c r="B491" s="74"/>
      <c r="C491" s="85"/>
      <c r="D491" s="73"/>
      <c r="E491" s="74"/>
      <c r="F491" s="73"/>
      <c r="G491" s="73"/>
      <c r="H491" s="73"/>
      <c r="I491" s="75"/>
      <c r="J491" s="75"/>
      <c r="K491" s="73"/>
      <c r="L491" s="73"/>
      <c r="M491" s="112"/>
      <c r="N491" s="112"/>
      <c r="O491" s="73"/>
      <c r="P491" s="77"/>
      <c r="Q491" s="77"/>
      <c r="R491" s="73"/>
      <c r="S491" s="73"/>
      <c r="T491" s="78"/>
      <c r="U491" s="73"/>
      <c r="V491" s="73"/>
      <c r="W491" s="73"/>
      <c r="X491" s="79"/>
      <c r="Y491" s="79"/>
      <c r="Z491" s="79"/>
      <c r="AA491" s="79"/>
      <c r="AB491" s="79"/>
      <c r="AC491" s="79"/>
      <c r="AD491" s="74"/>
      <c r="AE491" s="80"/>
      <c r="AF491" s="80"/>
      <c r="AG491" s="80"/>
      <c r="AH491" s="80"/>
      <c r="AI491" s="80"/>
      <c r="AJ491" s="80"/>
      <c r="AK491" s="96"/>
      <c r="AL491" s="80"/>
      <c r="AM491" s="80"/>
      <c r="AN491" s="81"/>
      <c r="AO491" s="81"/>
      <c r="AP491" s="80"/>
      <c r="AQ491" s="80"/>
      <c r="AR491" s="80"/>
      <c r="AS491" s="82">
        <f t="shared" si="13"/>
        <v>0</v>
      </c>
      <c r="AT491" s="80"/>
      <c r="AU491" s="80"/>
      <c r="AV491" s="80">
        <f>+WPTable[[#This Row],[Total Construction Costs]]-WPTable[[#This Row],[Total State Funding]]-WPTable[[#This Row],[Total District Funding]]-WPTable[[#This Row],[Total Land Acquisition Funding by District or State]]</f>
        <v>0</v>
      </c>
      <c r="AW491" s="80"/>
      <c r="AX491" s="80">
        <f>+WPTable[[#This Row],[Total Construction Costs]]</f>
        <v>0</v>
      </c>
      <c r="AY491" s="73"/>
      <c r="AZ491" s="73"/>
    </row>
    <row r="492" spans="1:52" x14ac:dyDescent="0.3">
      <c r="A492" s="84"/>
      <c r="B492" s="74"/>
      <c r="C492" s="85"/>
      <c r="D492" s="73"/>
      <c r="E492" s="74"/>
      <c r="F492" s="73"/>
      <c r="G492" s="73"/>
      <c r="H492" s="73"/>
      <c r="I492" s="75"/>
      <c r="J492" s="75"/>
      <c r="K492" s="73"/>
      <c r="L492" s="73"/>
      <c r="M492" s="112"/>
      <c r="N492" s="112"/>
      <c r="O492" s="73"/>
      <c r="P492" s="77"/>
      <c r="Q492" s="77"/>
      <c r="R492" s="73"/>
      <c r="S492" s="73"/>
      <c r="T492" s="78"/>
      <c r="U492" s="73"/>
      <c r="V492" s="73"/>
      <c r="W492" s="73"/>
      <c r="X492" s="79"/>
      <c r="Y492" s="79"/>
      <c r="Z492" s="79"/>
      <c r="AA492" s="79"/>
      <c r="AB492" s="79"/>
      <c r="AC492" s="79"/>
      <c r="AD492" s="74"/>
      <c r="AE492" s="80"/>
      <c r="AF492" s="80"/>
      <c r="AG492" s="80"/>
      <c r="AH492" s="80"/>
      <c r="AI492" s="80"/>
      <c r="AJ492" s="80"/>
      <c r="AK492" s="96"/>
      <c r="AL492" s="80"/>
      <c r="AM492" s="80"/>
      <c r="AN492" s="81"/>
      <c r="AO492" s="81"/>
      <c r="AP492" s="80"/>
      <c r="AQ492" s="80"/>
      <c r="AR492" s="80"/>
      <c r="AS492" s="82">
        <f t="shared" si="13"/>
        <v>0</v>
      </c>
      <c r="AT492" s="80"/>
      <c r="AU492" s="80"/>
      <c r="AV492" s="80">
        <f>+WPTable[[#This Row],[Total Construction Costs]]-WPTable[[#This Row],[Total State Funding]]-WPTable[[#This Row],[Total District Funding]]-WPTable[[#This Row],[Total Land Acquisition Funding by District or State]]</f>
        <v>0</v>
      </c>
      <c r="AW492" s="80"/>
      <c r="AX492" s="80">
        <f>+WPTable[[#This Row],[Total Construction Costs]]</f>
        <v>0</v>
      </c>
      <c r="AY492" s="73"/>
      <c r="AZ492" s="73"/>
    </row>
    <row r="493" spans="1:52" x14ac:dyDescent="0.3">
      <c r="A493" s="84"/>
      <c r="B493" s="74"/>
      <c r="C493" s="85"/>
      <c r="D493" s="73"/>
      <c r="E493" s="74"/>
      <c r="F493" s="73"/>
      <c r="G493" s="73"/>
      <c r="H493" s="73"/>
      <c r="I493" s="75"/>
      <c r="J493" s="75"/>
      <c r="K493" s="73"/>
      <c r="L493" s="73"/>
      <c r="M493" s="112"/>
      <c r="N493" s="112"/>
      <c r="O493" s="73"/>
      <c r="P493" s="77"/>
      <c r="Q493" s="77"/>
      <c r="R493" s="73"/>
      <c r="S493" s="73"/>
      <c r="T493" s="78"/>
      <c r="U493" s="73"/>
      <c r="V493" s="73"/>
      <c r="W493" s="73"/>
      <c r="X493" s="79"/>
      <c r="Y493" s="79"/>
      <c r="Z493" s="79"/>
      <c r="AA493" s="79"/>
      <c r="AB493" s="79"/>
      <c r="AC493" s="79"/>
      <c r="AD493" s="74"/>
      <c r="AE493" s="80"/>
      <c r="AF493" s="80"/>
      <c r="AG493" s="80"/>
      <c r="AH493" s="80"/>
      <c r="AI493" s="80"/>
      <c r="AJ493" s="80"/>
      <c r="AK493" s="96"/>
      <c r="AL493" s="80"/>
      <c r="AM493" s="80"/>
      <c r="AN493" s="81"/>
      <c r="AO493" s="81"/>
      <c r="AP493" s="80"/>
      <c r="AQ493" s="80"/>
      <c r="AR493" s="80"/>
      <c r="AS493" s="82">
        <f t="shared" si="13"/>
        <v>0</v>
      </c>
      <c r="AT493" s="80"/>
      <c r="AU493" s="80"/>
      <c r="AV493" s="80">
        <f>+WPTable[[#This Row],[Total Construction Costs]]-WPTable[[#This Row],[Total State Funding]]-WPTable[[#This Row],[Total District Funding]]-WPTable[[#This Row],[Total Land Acquisition Funding by District or State]]</f>
        <v>0</v>
      </c>
      <c r="AW493" s="80"/>
      <c r="AX493" s="80">
        <f>+WPTable[[#This Row],[Total Construction Costs]]</f>
        <v>0</v>
      </c>
      <c r="AY493" s="73"/>
      <c r="AZ493" s="73"/>
    </row>
    <row r="494" spans="1:52" x14ac:dyDescent="0.3">
      <c r="A494" s="84"/>
      <c r="B494" s="74"/>
      <c r="C494" s="85"/>
      <c r="D494" s="73"/>
      <c r="E494" s="74"/>
      <c r="F494" s="73"/>
      <c r="G494" s="73"/>
      <c r="H494" s="73"/>
      <c r="I494" s="75"/>
      <c r="J494" s="75"/>
      <c r="K494" s="73"/>
      <c r="L494" s="73"/>
      <c r="M494" s="112"/>
      <c r="N494" s="112"/>
      <c r="O494" s="73"/>
      <c r="P494" s="77"/>
      <c r="Q494" s="77"/>
      <c r="R494" s="73"/>
      <c r="S494" s="73"/>
      <c r="T494" s="78"/>
      <c r="U494" s="73"/>
      <c r="V494" s="73"/>
      <c r="W494" s="73"/>
      <c r="X494" s="79"/>
      <c r="Y494" s="79"/>
      <c r="Z494" s="79"/>
      <c r="AA494" s="79"/>
      <c r="AB494" s="79"/>
      <c r="AC494" s="79"/>
      <c r="AD494" s="74"/>
      <c r="AE494" s="80"/>
      <c r="AF494" s="80"/>
      <c r="AG494" s="80"/>
      <c r="AH494" s="80"/>
      <c r="AI494" s="80"/>
      <c r="AJ494" s="80"/>
      <c r="AK494" s="96"/>
      <c r="AL494" s="80"/>
      <c r="AM494" s="80"/>
      <c r="AN494" s="81"/>
      <c r="AO494" s="81"/>
      <c r="AP494" s="80"/>
      <c r="AQ494" s="80"/>
      <c r="AR494" s="80"/>
      <c r="AS494" s="82">
        <f t="shared" si="13"/>
        <v>0</v>
      </c>
      <c r="AT494" s="80"/>
      <c r="AU494" s="80"/>
      <c r="AV494" s="80">
        <f>+WPTable[[#This Row],[Total Construction Costs]]-WPTable[[#This Row],[Total State Funding]]-WPTable[[#This Row],[Total District Funding]]-WPTable[[#This Row],[Total Land Acquisition Funding by District or State]]</f>
        <v>0</v>
      </c>
      <c r="AW494" s="80"/>
      <c r="AX494" s="80">
        <f>+WPTable[[#This Row],[Total Construction Costs]]</f>
        <v>0</v>
      </c>
      <c r="AY494" s="73"/>
      <c r="AZ494" s="73"/>
    </row>
    <row r="495" spans="1:52" x14ac:dyDescent="0.3">
      <c r="A495" s="84"/>
      <c r="B495" s="74"/>
      <c r="C495" s="85"/>
      <c r="D495" s="73"/>
      <c r="E495" s="74"/>
      <c r="F495" s="73"/>
      <c r="G495" s="73"/>
      <c r="H495" s="73"/>
      <c r="I495" s="75"/>
      <c r="J495" s="75"/>
      <c r="K495" s="73"/>
      <c r="L495" s="73"/>
      <c r="M495" s="112"/>
      <c r="N495" s="112"/>
      <c r="O495" s="73"/>
      <c r="P495" s="77"/>
      <c r="Q495" s="77"/>
      <c r="R495" s="73"/>
      <c r="S495" s="73"/>
      <c r="T495" s="78"/>
      <c r="U495" s="73"/>
      <c r="V495" s="73"/>
      <c r="W495" s="73"/>
      <c r="X495" s="79"/>
      <c r="Y495" s="79"/>
      <c r="Z495" s="79"/>
      <c r="AA495" s="79"/>
      <c r="AB495" s="79"/>
      <c r="AC495" s="79"/>
      <c r="AD495" s="74"/>
      <c r="AE495" s="80"/>
      <c r="AF495" s="80"/>
      <c r="AG495" s="80"/>
      <c r="AH495" s="80"/>
      <c r="AI495" s="80"/>
      <c r="AJ495" s="80"/>
      <c r="AK495" s="96"/>
      <c r="AL495" s="80"/>
      <c r="AM495" s="80"/>
      <c r="AN495" s="81"/>
      <c r="AO495" s="81"/>
      <c r="AP495" s="80"/>
      <c r="AQ495" s="80"/>
      <c r="AR495" s="80"/>
      <c r="AS495" s="82">
        <f t="shared" si="13"/>
        <v>0</v>
      </c>
      <c r="AT495" s="80"/>
      <c r="AU495" s="80"/>
      <c r="AV495" s="80">
        <f>+WPTable[[#This Row],[Total Construction Costs]]-WPTable[[#This Row],[Total State Funding]]-WPTable[[#This Row],[Total District Funding]]-WPTable[[#This Row],[Total Land Acquisition Funding by District or State]]</f>
        <v>0</v>
      </c>
      <c r="AW495" s="80"/>
      <c r="AX495" s="80">
        <f>+WPTable[[#This Row],[Total Construction Costs]]</f>
        <v>0</v>
      </c>
      <c r="AY495" s="73"/>
      <c r="AZ495" s="73"/>
    </row>
    <row r="496" spans="1:52" x14ac:dyDescent="0.3">
      <c r="A496" s="84"/>
      <c r="B496" s="74"/>
      <c r="C496" s="85"/>
      <c r="D496" s="73"/>
      <c r="E496" s="74"/>
      <c r="F496" s="73"/>
      <c r="G496" s="73"/>
      <c r="H496" s="73"/>
      <c r="I496" s="75"/>
      <c r="J496" s="75"/>
      <c r="K496" s="73"/>
      <c r="L496" s="73"/>
      <c r="M496" s="112"/>
      <c r="N496" s="112"/>
      <c r="O496" s="73"/>
      <c r="P496" s="77"/>
      <c r="Q496" s="77"/>
      <c r="R496" s="73"/>
      <c r="S496" s="73"/>
      <c r="T496" s="78"/>
      <c r="U496" s="73"/>
      <c r="V496" s="73"/>
      <c r="W496" s="73"/>
      <c r="X496" s="79"/>
      <c r="Y496" s="79"/>
      <c r="Z496" s="79"/>
      <c r="AA496" s="79"/>
      <c r="AB496" s="79"/>
      <c r="AC496" s="79"/>
      <c r="AD496" s="74"/>
      <c r="AE496" s="80"/>
      <c r="AF496" s="80"/>
      <c r="AG496" s="80"/>
      <c r="AH496" s="80"/>
      <c r="AI496" s="80"/>
      <c r="AJ496" s="80"/>
      <c r="AK496" s="96"/>
      <c r="AL496" s="80"/>
      <c r="AM496" s="80"/>
      <c r="AN496" s="81"/>
      <c r="AO496" s="81"/>
      <c r="AP496" s="80"/>
      <c r="AQ496" s="80"/>
      <c r="AR496" s="80"/>
      <c r="AS496" s="82">
        <f t="shared" si="13"/>
        <v>0</v>
      </c>
      <c r="AT496" s="80"/>
      <c r="AU496" s="80"/>
      <c r="AV496" s="80">
        <f>+WPTable[[#This Row],[Total Construction Costs]]-WPTable[[#This Row],[Total State Funding]]-WPTable[[#This Row],[Total District Funding]]-WPTable[[#This Row],[Total Land Acquisition Funding by District or State]]</f>
        <v>0</v>
      </c>
      <c r="AW496" s="80"/>
      <c r="AX496" s="80">
        <f>+WPTable[[#This Row],[Total Construction Costs]]</f>
        <v>0</v>
      </c>
      <c r="AY496" s="73"/>
      <c r="AZ496" s="73"/>
    </row>
    <row r="497" spans="1:52" x14ac:dyDescent="0.3">
      <c r="A497" s="84"/>
      <c r="B497" s="74"/>
      <c r="C497" s="85"/>
      <c r="D497" s="73"/>
      <c r="E497" s="74"/>
      <c r="F497" s="73"/>
      <c r="G497" s="73"/>
      <c r="H497" s="73"/>
      <c r="I497" s="75"/>
      <c r="J497" s="75"/>
      <c r="K497" s="73"/>
      <c r="L497" s="73"/>
      <c r="M497" s="112"/>
      <c r="N497" s="112"/>
      <c r="O497" s="73"/>
      <c r="P497" s="77"/>
      <c r="Q497" s="77"/>
      <c r="R497" s="73"/>
      <c r="S497" s="73"/>
      <c r="T497" s="78"/>
      <c r="U497" s="73"/>
      <c r="V497" s="73"/>
      <c r="W497" s="73"/>
      <c r="X497" s="79"/>
      <c r="Y497" s="79"/>
      <c r="Z497" s="79"/>
      <c r="AA497" s="79"/>
      <c r="AB497" s="79"/>
      <c r="AC497" s="79"/>
      <c r="AD497" s="74"/>
      <c r="AE497" s="80"/>
      <c r="AF497" s="80"/>
      <c r="AG497" s="80"/>
      <c r="AH497" s="80"/>
      <c r="AI497" s="80"/>
      <c r="AJ497" s="80"/>
      <c r="AK497" s="96"/>
      <c r="AL497" s="80"/>
      <c r="AM497" s="80"/>
      <c r="AN497" s="81"/>
      <c r="AO497" s="81"/>
      <c r="AP497" s="80"/>
      <c r="AQ497" s="80"/>
      <c r="AR497" s="80"/>
      <c r="AS497" s="82">
        <f t="shared" si="13"/>
        <v>0</v>
      </c>
      <c r="AT497" s="80"/>
      <c r="AU497" s="80"/>
      <c r="AV497" s="80">
        <f>+WPTable[[#This Row],[Total Construction Costs]]-WPTable[[#This Row],[Total State Funding]]-WPTable[[#This Row],[Total District Funding]]-WPTable[[#This Row],[Total Land Acquisition Funding by District or State]]</f>
        <v>0</v>
      </c>
      <c r="AW497" s="80"/>
      <c r="AX497" s="80">
        <f>+WPTable[[#This Row],[Total Construction Costs]]</f>
        <v>0</v>
      </c>
      <c r="AY497" s="73"/>
      <c r="AZ497" s="73"/>
    </row>
    <row r="498" spans="1:52" x14ac:dyDescent="0.3">
      <c r="A498" s="84"/>
      <c r="B498" s="74"/>
      <c r="C498" s="85"/>
      <c r="D498" s="73"/>
      <c r="E498" s="74"/>
      <c r="F498" s="73"/>
      <c r="G498" s="73"/>
      <c r="H498" s="73"/>
      <c r="I498" s="75"/>
      <c r="J498" s="75"/>
      <c r="K498" s="73"/>
      <c r="L498" s="73"/>
      <c r="M498" s="112"/>
      <c r="N498" s="112"/>
      <c r="O498" s="73"/>
      <c r="P498" s="77"/>
      <c r="Q498" s="77"/>
      <c r="R498" s="73"/>
      <c r="S498" s="73"/>
      <c r="T498" s="78"/>
      <c r="U498" s="73"/>
      <c r="V498" s="73"/>
      <c r="W498" s="73"/>
      <c r="X498" s="79"/>
      <c r="Y498" s="79"/>
      <c r="Z498" s="79"/>
      <c r="AA498" s="79"/>
      <c r="AB498" s="79"/>
      <c r="AC498" s="79"/>
      <c r="AD498" s="74"/>
      <c r="AE498" s="80"/>
      <c r="AF498" s="80"/>
      <c r="AG498" s="80"/>
      <c r="AH498" s="80"/>
      <c r="AI498" s="80"/>
      <c r="AJ498" s="80"/>
      <c r="AK498" s="96"/>
      <c r="AL498" s="80"/>
      <c r="AM498" s="80"/>
      <c r="AN498" s="81"/>
      <c r="AO498" s="81"/>
      <c r="AP498" s="80"/>
      <c r="AQ498" s="80"/>
      <c r="AR498" s="80"/>
      <c r="AS498" s="82">
        <f t="shared" si="13"/>
        <v>0</v>
      </c>
      <c r="AT498" s="80"/>
      <c r="AU498" s="80"/>
      <c r="AV498" s="80">
        <f>+WPTable[[#This Row],[Total Construction Costs]]-WPTable[[#This Row],[Total State Funding]]-WPTable[[#This Row],[Total District Funding]]-WPTable[[#This Row],[Total Land Acquisition Funding by District or State]]</f>
        <v>0</v>
      </c>
      <c r="AW498" s="80"/>
      <c r="AX498" s="80">
        <f>+WPTable[[#This Row],[Total Construction Costs]]</f>
        <v>0</v>
      </c>
      <c r="AY498" s="73"/>
      <c r="AZ498" s="73"/>
    </row>
    <row r="499" spans="1:52" x14ac:dyDescent="0.3">
      <c r="A499" s="84"/>
      <c r="B499" s="74"/>
      <c r="C499" s="85"/>
      <c r="D499" s="73"/>
      <c r="E499" s="74"/>
      <c r="F499" s="73"/>
      <c r="G499" s="73"/>
      <c r="H499" s="73"/>
      <c r="I499" s="75"/>
      <c r="J499" s="75"/>
      <c r="K499" s="73"/>
      <c r="L499" s="73"/>
      <c r="M499" s="112"/>
      <c r="N499" s="112"/>
      <c r="O499" s="73"/>
      <c r="P499" s="77"/>
      <c r="Q499" s="77"/>
      <c r="R499" s="73"/>
      <c r="S499" s="73"/>
      <c r="T499" s="78"/>
      <c r="U499" s="73"/>
      <c r="V499" s="73"/>
      <c r="W499" s="73"/>
      <c r="X499" s="79"/>
      <c r="Y499" s="79"/>
      <c r="Z499" s="79"/>
      <c r="AA499" s="79"/>
      <c r="AB499" s="79"/>
      <c r="AC499" s="79"/>
      <c r="AD499" s="74"/>
      <c r="AE499" s="80"/>
      <c r="AF499" s="80"/>
      <c r="AG499" s="80"/>
      <c r="AH499" s="80"/>
      <c r="AI499" s="80"/>
      <c r="AJ499" s="80"/>
      <c r="AK499" s="96"/>
      <c r="AL499" s="80"/>
      <c r="AM499" s="80"/>
      <c r="AN499" s="81"/>
      <c r="AO499" s="81"/>
      <c r="AP499" s="80"/>
      <c r="AQ499" s="80"/>
      <c r="AR499" s="80"/>
      <c r="AS499" s="82">
        <f t="shared" si="13"/>
        <v>0</v>
      </c>
      <c r="AT499" s="80"/>
      <c r="AU499" s="80"/>
      <c r="AV499" s="80">
        <f>+WPTable[[#This Row],[Total Construction Costs]]-WPTable[[#This Row],[Total State Funding]]-WPTable[[#This Row],[Total District Funding]]-WPTable[[#This Row],[Total Land Acquisition Funding by District or State]]</f>
        <v>0</v>
      </c>
      <c r="AW499" s="80"/>
      <c r="AX499" s="80">
        <f>+WPTable[[#This Row],[Total Construction Costs]]</f>
        <v>0</v>
      </c>
      <c r="AY499" s="73"/>
      <c r="AZ499" s="73"/>
    </row>
    <row r="500" spans="1:52" x14ac:dyDescent="0.3">
      <c r="A500" s="84"/>
      <c r="B500" s="74"/>
      <c r="C500" s="85"/>
      <c r="D500" s="73"/>
      <c r="E500" s="74"/>
      <c r="F500" s="73"/>
      <c r="G500" s="73"/>
      <c r="H500" s="73"/>
      <c r="I500" s="75"/>
      <c r="J500" s="75"/>
      <c r="K500" s="73"/>
      <c r="L500" s="73"/>
      <c r="M500" s="112"/>
      <c r="N500" s="112"/>
      <c r="O500" s="73"/>
      <c r="P500" s="77"/>
      <c r="Q500" s="77"/>
      <c r="R500" s="73"/>
      <c r="S500" s="73"/>
      <c r="T500" s="78"/>
      <c r="U500" s="73"/>
      <c r="V500" s="73"/>
      <c r="W500" s="73"/>
      <c r="X500" s="79"/>
      <c r="Y500" s="79"/>
      <c r="Z500" s="79"/>
      <c r="AA500" s="79"/>
      <c r="AB500" s="79"/>
      <c r="AC500" s="79"/>
      <c r="AD500" s="74"/>
      <c r="AE500" s="80"/>
      <c r="AF500" s="80"/>
      <c r="AG500" s="80"/>
      <c r="AH500" s="80"/>
      <c r="AI500" s="80"/>
      <c r="AJ500" s="80"/>
      <c r="AK500" s="96"/>
      <c r="AL500" s="80"/>
      <c r="AM500" s="80"/>
      <c r="AN500" s="81"/>
      <c r="AO500" s="81"/>
      <c r="AP500" s="80"/>
      <c r="AQ500" s="80"/>
      <c r="AR500" s="80"/>
      <c r="AS500" s="82">
        <f t="shared" si="13"/>
        <v>0</v>
      </c>
      <c r="AT500" s="80"/>
      <c r="AU500" s="80"/>
      <c r="AV500" s="80">
        <f>+WPTable[[#This Row],[Total Construction Costs]]-WPTable[[#This Row],[Total State Funding]]-WPTable[[#This Row],[Total District Funding]]-WPTable[[#This Row],[Total Land Acquisition Funding by District or State]]</f>
        <v>0</v>
      </c>
      <c r="AW500" s="80"/>
      <c r="AX500" s="80">
        <f>+WPTable[[#This Row],[Total Construction Costs]]</f>
        <v>0</v>
      </c>
      <c r="AY500" s="73"/>
      <c r="AZ500" s="73"/>
    </row>
    <row r="501" spans="1:52" x14ac:dyDescent="0.3">
      <c r="A501" s="84"/>
      <c r="B501" s="74"/>
      <c r="C501" s="85"/>
      <c r="D501" s="73"/>
      <c r="E501" s="74"/>
      <c r="F501" s="73"/>
      <c r="G501" s="73"/>
      <c r="H501" s="73"/>
      <c r="I501" s="75"/>
      <c r="J501" s="75"/>
      <c r="K501" s="73"/>
      <c r="L501" s="73"/>
      <c r="M501" s="112"/>
      <c r="N501" s="112"/>
      <c r="O501" s="73"/>
      <c r="P501" s="77"/>
      <c r="Q501" s="77"/>
      <c r="R501" s="73"/>
      <c r="S501" s="73"/>
      <c r="T501" s="78"/>
      <c r="U501" s="73"/>
      <c r="V501" s="73"/>
      <c r="W501" s="73"/>
      <c r="X501" s="79"/>
      <c r="Y501" s="79"/>
      <c r="Z501" s="79"/>
      <c r="AA501" s="79"/>
      <c r="AB501" s="79"/>
      <c r="AC501" s="79"/>
      <c r="AD501" s="74"/>
      <c r="AE501" s="80"/>
      <c r="AF501" s="80"/>
      <c r="AG501" s="80"/>
      <c r="AH501" s="80"/>
      <c r="AI501" s="80"/>
      <c r="AJ501" s="80"/>
      <c r="AK501" s="96"/>
      <c r="AL501" s="80"/>
      <c r="AM501" s="80"/>
      <c r="AN501" s="81"/>
      <c r="AO501" s="81"/>
      <c r="AP501" s="80"/>
      <c r="AQ501" s="80"/>
      <c r="AR501" s="80"/>
      <c r="AS501" s="82">
        <f t="shared" si="13"/>
        <v>0</v>
      </c>
      <c r="AT501" s="80"/>
      <c r="AU501" s="80"/>
      <c r="AV501" s="80">
        <f>+WPTable[[#This Row],[Total Construction Costs]]-WPTable[[#This Row],[Total State Funding]]-WPTable[[#This Row],[Total District Funding]]-WPTable[[#This Row],[Total Land Acquisition Funding by District or State]]</f>
        <v>0</v>
      </c>
      <c r="AW501" s="80"/>
      <c r="AX501" s="80">
        <f>+WPTable[[#This Row],[Total Construction Costs]]</f>
        <v>0</v>
      </c>
      <c r="AY501" s="73"/>
      <c r="AZ501" s="73"/>
    </row>
    <row r="502" spans="1:52" x14ac:dyDescent="0.3">
      <c r="A502" s="84"/>
      <c r="B502" s="74"/>
      <c r="C502" s="85"/>
      <c r="D502" s="73"/>
      <c r="E502" s="74"/>
      <c r="F502" s="73"/>
      <c r="G502" s="73"/>
      <c r="H502" s="73"/>
      <c r="I502" s="75"/>
      <c r="J502" s="75"/>
      <c r="K502" s="73"/>
      <c r="L502" s="73"/>
      <c r="M502" s="112"/>
      <c r="N502" s="112"/>
      <c r="O502" s="73"/>
      <c r="P502" s="77"/>
      <c r="Q502" s="77"/>
      <c r="R502" s="73"/>
      <c r="S502" s="73"/>
      <c r="T502" s="78"/>
      <c r="U502" s="73"/>
      <c r="V502" s="73"/>
      <c r="W502" s="73"/>
      <c r="X502" s="79"/>
      <c r="Y502" s="79"/>
      <c r="Z502" s="79"/>
      <c r="AA502" s="79"/>
      <c r="AB502" s="79"/>
      <c r="AC502" s="79"/>
      <c r="AD502" s="74"/>
      <c r="AE502" s="80"/>
      <c r="AF502" s="80"/>
      <c r="AG502" s="80"/>
      <c r="AH502" s="80"/>
      <c r="AI502" s="80"/>
      <c r="AJ502" s="80"/>
      <c r="AK502" s="96"/>
      <c r="AL502" s="80"/>
      <c r="AM502" s="80"/>
      <c r="AN502" s="81"/>
      <c r="AO502" s="81"/>
      <c r="AP502" s="80"/>
      <c r="AQ502" s="80"/>
      <c r="AR502" s="80"/>
      <c r="AS502" s="82">
        <f t="shared" si="13"/>
        <v>0</v>
      </c>
      <c r="AT502" s="80"/>
      <c r="AU502" s="80"/>
      <c r="AV502" s="80">
        <f>+WPTable[[#This Row],[Total Construction Costs]]-WPTable[[#This Row],[Total State Funding]]-WPTable[[#This Row],[Total District Funding]]-WPTable[[#This Row],[Total Land Acquisition Funding by District or State]]</f>
        <v>0</v>
      </c>
      <c r="AW502" s="80"/>
      <c r="AX502" s="80">
        <f>+WPTable[[#This Row],[Total Construction Costs]]</f>
        <v>0</v>
      </c>
      <c r="AY502" s="73"/>
      <c r="AZ502" s="73"/>
    </row>
    <row r="503" spans="1:52" x14ac:dyDescent="0.3">
      <c r="A503" s="84"/>
      <c r="B503" s="74"/>
      <c r="C503" s="85"/>
      <c r="D503" s="73"/>
      <c r="E503" s="74"/>
      <c r="F503" s="73"/>
      <c r="G503" s="73"/>
      <c r="H503" s="73"/>
      <c r="I503" s="75"/>
      <c r="J503" s="75"/>
      <c r="K503" s="73"/>
      <c r="L503" s="73"/>
      <c r="M503" s="112"/>
      <c r="N503" s="112"/>
      <c r="O503" s="73"/>
      <c r="P503" s="77"/>
      <c r="Q503" s="77"/>
      <c r="R503" s="73"/>
      <c r="S503" s="73"/>
      <c r="T503" s="78"/>
      <c r="U503" s="73"/>
      <c r="V503" s="73"/>
      <c r="W503" s="73"/>
      <c r="X503" s="79"/>
      <c r="Y503" s="79"/>
      <c r="Z503" s="79"/>
      <c r="AA503" s="79"/>
      <c r="AB503" s="79"/>
      <c r="AC503" s="79"/>
      <c r="AD503" s="74"/>
      <c r="AE503" s="80"/>
      <c r="AF503" s="80"/>
      <c r="AG503" s="80"/>
      <c r="AH503" s="80"/>
      <c r="AI503" s="80"/>
      <c r="AJ503" s="80"/>
      <c r="AK503" s="96"/>
      <c r="AL503" s="80"/>
      <c r="AM503" s="80"/>
      <c r="AN503" s="81"/>
      <c r="AO503" s="81"/>
      <c r="AP503" s="80"/>
      <c r="AQ503" s="80"/>
      <c r="AR503" s="80"/>
      <c r="AS503" s="82">
        <f t="shared" si="13"/>
        <v>0</v>
      </c>
      <c r="AT503" s="80"/>
      <c r="AU503" s="80"/>
      <c r="AV503" s="80">
        <f>+WPTable[[#This Row],[Total Construction Costs]]-WPTable[[#This Row],[Total State Funding]]-WPTable[[#This Row],[Total District Funding]]-WPTable[[#This Row],[Total Land Acquisition Funding by District or State]]</f>
        <v>0</v>
      </c>
      <c r="AW503" s="80"/>
      <c r="AX503" s="80">
        <f>+WPTable[[#This Row],[Total Construction Costs]]</f>
        <v>0</v>
      </c>
      <c r="AY503" s="73"/>
      <c r="AZ503" s="73"/>
    </row>
    <row r="504" spans="1:52" x14ac:dyDescent="0.3">
      <c r="A504" s="84"/>
      <c r="B504" s="74"/>
      <c r="C504" s="85"/>
      <c r="D504" s="73"/>
      <c r="E504" s="74"/>
      <c r="F504" s="73"/>
      <c r="G504" s="73"/>
      <c r="H504" s="73"/>
      <c r="I504" s="75"/>
      <c r="J504" s="75"/>
      <c r="K504" s="73"/>
      <c r="L504" s="73"/>
      <c r="M504" s="112"/>
      <c r="N504" s="112"/>
      <c r="O504" s="73"/>
      <c r="P504" s="77"/>
      <c r="Q504" s="77"/>
      <c r="R504" s="73"/>
      <c r="S504" s="73"/>
      <c r="T504" s="78"/>
      <c r="U504" s="73"/>
      <c r="V504" s="73"/>
      <c r="W504" s="73"/>
      <c r="X504" s="79"/>
      <c r="Y504" s="79"/>
      <c r="Z504" s="79"/>
      <c r="AA504" s="79"/>
      <c r="AB504" s="79"/>
      <c r="AC504" s="79"/>
      <c r="AD504" s="74"/>
      <c r="AE504" s="80"/>
      <c r="AF504" s="80"/>
      <c r="AG504" s="80"/>
      <c r="AH504" s="80"/>
      <c r="AI504" s="80"/>
      <c r="AJ504" s="80"/>
      <c r="AK504" s="96"/>
      <c r="AL504" s="80"/>
      <c r="AM504" s="80"/>
      <c r="AN504" s="81"/>
      <c r="AO504" s="81"/>
      <c r="AP504" s="80"/>
      <c r="AQ504" s="80"/>
      <c r="AR504" s="80"/>
      <c r="AS504" s="82">
        <f t="shared" ref="AS504:AS567" si="14">SUM(AP504:AR504)</f>
        <v>0</v>
      </c>
      <c r="AT504" s="80"/>
      <c r="AU504" s="80"/>
      <c r="AV504" s="80">
        <f>+WPTable[[#This Row],[Total Construction Costs]]-WPTable[[#This Row],[Total State Funding]]-WPTable[[#This Row],[Total District Funding]]-WPTable[[#This Row],[Total Land Acquisition Funding by District or State]]</f>
        <v>0</v>
      </c>
      <c r="AW504" s="80"/>
      <c r="AX504" s="80">
        <f>+WPTable[[#This Row],[Total Construction Costs]]</f>
        <v>0</v>
      </c>
      <c r="AY504" s="73"/>
      <c r="AZ504" s="73"/>
    </row>
    <row r="505" spans="1:52" x14ac:dyDescent="0.3">
      <c r="A505" s="84"/>
      <c r="B505" s="74"/>
      <c r="C505" s="85"/>
      <c r="D505" s="73"/>
      <c r="E505" s="74"/>
      <c r="F505" s="73"/>
      <c r="G505" s="73"/>
      <c r="H505" s="73"/>
      <c r="I505" s="75"/>
      <c r="J505" s="75"/>
      <c r="K505" s="73"/>
      <c r="L505" s="73"/>
      <c r="M505" s="112"/>
      <c r="N505" s="112"/>
      <c r="O505" s="73"/>
      <c r="P505" s="77"/>
      <c r="Q505" s="77"/>
      <c r="R505" s="73"/>
      <c r="S505" s="73"/>
      <c r="T505" s="78"/>
      <c r="U505" s="73"/>
      <c r="V505" s="73"/>
      <c r="W505" s="73"/>
      <c r="X505" s="79"/>
      <c r="Y505" s="79"/>
      <c r="Z505" s="79"/>
      <c r="AA505" s="79"/>
      <c r="AB505" s="79"/>
      <c r="AC505" s="79"/>
      <c r="AD505" s="74"/>
      <c r="AE505" s="80"/>
      <c r="AF505" s="80"/>
      <c r="AG505" s="80"/>
      <c r="AH505" s="80"/>
      <c r="AI505" s="80"/>
      <c r="AJ505" s="80"/>
      <c r="AK505" s="96"/>
      <c r="AL505" s="80"/>
      <c r="AM505" s="80"/>
      <c r="AN505" s="81"/>
      <c r="AO505" s="81"/>
      <c r="AP505" s="80"/>
      <c r="AQ505" s="80"/>
      <c r="AR505" s="80"/>
      <c r="AS505" s="82">
        <f t="shared" si="14"/>
        <v>0</v>
      </c>
      <c r="AT505" s="80"/>
      <c r="AU505" s="80"/>
      <c r="AV505" s="80">
        <f>+WPTable[[#This Row],[Total Construction Costs]]-WPTable[[#This Row],[Total State Funding]]-WPTable[[#This Row],[Total District Funding]]-WPTable[[#This Row],[Total Land Acquisition Funding by District or State]]</f>
        <v>0</v>
      </c>
      <c r="AW505" s="80"/>
      <c r="AX505" s="80">
        <f>+WPTable[[#This Row],[Total Construction Costs]]</f>
        <v>0</v>
      </c>
      <c r="AY505" s="73"/>
      <c r="AZ505" s="73"/>
    </row>
    <row r="506" spans="1:52" x14ac:dyDescent="0.3">
      <c r="A506" s="84"/>
      <c r="B506" s="74"/>
      <c r="C506" s="85"/>
      <c r="D506" s="73"/>
      <c r="E506" s="74"/>
      <c r="F506" s="73"/>
      <c r="G506" s="73"/>
      <c r="H506" s="73"/>
      <c r="I506" s="75"/>
      <c r="J506" s="75"/>
      <c r="K506" s="73"/>
      <c r="L506" s="73"/>
      <c r="M506" s="112"/>
      <c r="N506" s="112"/>
      <c r="O506" s="73"/>
      <c r="P506" s="77"/>
      <c r="Q506" s="77"/>
      <c r="R506" s="73"/>
      <c r="S506" s="73"/>
      <c r="T506" s="78"/>
      <c r="U506" s="73"/>
      <c r="V506" s="73"/>
      <c r="W506" s="73"/>
      <c r="X506" s="79"/>
      <c r="Y506" s="79"/>
      <c r="Z506" s="79"/>
      <c r="AA506" s="79"/>
      <c r="AB506" s="79"/>
      <c r="AC506" s="79"/>
      <c r="AD506" s="74"/>
      <c r="AE506" s="80"/>
      <c r="AF506" s="80"/>
      <c r="AG506" s="80"/>
      <c r="AH506" s="80"/>
      <c r="AI506" s="80"/>
      <c r="AJ506" s="80"/>
      <c r="AK506" s="96"/>
      <c r="AL506" s="80"/>
      <c r="AM506" s="80"/>
      <c r="AN506" s="81"/>
      <c r="AO506" s="81"/>
      <c r="AP506" s="80"/>
      <c r="AQ506" s="80"/>
      <c r="AR506" s="80"/>
      <c r="AS506" s="82">
        <f t="shared" si="14"/>
        <v>0</v>
      </c>
      <c r="AT506" s="80"/>
      <c r="AU506" s="80"/>
      <c r="AV506" s="80">
        <f>+WPTable[[#This Row],[Total Construction Costs]]-WPTable[[#This Row],[Total State Funding]]-WPTable[[#This Row],[Total District Funding]]-WPTable[[#This Row],[Total Land Acquisition Funding by District or State]]</f>
        <v>0</v>
      </c>
      <c r="AW506" s="80"/>
      <c r="AX506" s="80">
        <f>+WPTable[[#This Row],[Total Construction Costs]]</f>
        <v>0</v>
      </c>
      <c r="AY506" s="73"/>
      <c r="AZ506" s="73"/>
    </row>
    <row r="507" spans="1:52" x14ac:dyDescent="0.3">
      <c r="A507" s="84"/>
      <c r="B507" s="74"/>
      <c r="C507" s="85"/>
      <c r="D507" s="73"/>
      <c r="E507" s="74"/>
      <c r="F507" s="73"/>
      <c r="G507" s="73"/>
      <c r="H507" s="73"/>
      <c r="I507" s="75"/>
      <c r="J507" s="75"/>
      <c r="K507" s="73"/>
      <c r="L507" s="73"/>
      <c r="M507" s="112"/>
      <c r="N507" s="112"/>
      <c r="O507" s="73"/>
      <c r="P507" s="77"/>
      <c r="Q507" s="77"/>
      <c r="R507" s="73"/>
      <c r="S507" s="73"/>
      <c r="T507" s="78"/>
      <c r="U507" s="73"/>
      <c r="V507" s="73"/>
      <c r="W507" s="73"/>
      <c r="X507" s="79"/>
      <c r="Y507" s="79"/>
      <c r="Z507" s="79"/>
      <c r="AA507" s="79"/>
      <c r="AB507" s="79"/>
      <c r="AC507" s="79"/>
      <c r="AD507" s="74"/>
      <c r="AE507" s="80"/>
      <c r="AF507" s="80"/>
      <c r="AG507" s="80"/>
      <c r="AH507" s="80"/>
      <c r="AI507" s="80"/>
      <c r="AJ507" s="80"/>
      <c r="AK507" s="96"/>
      <c r="AL507" s="80"/>
      <c r="AM507" s="80"/>
      <c r="AN507" s="81"/>
      <c r="AO507" s="81"/>
      <c r="AP507" s="80"/>
      <c r="AQ507" s="80"/>
      <c r="AR507" s="80"/>
      <c r="AS507" s="82">
        <f t="shared" si="14"/>
        <v>0</v>
      </c>
      <c r="AT507" s="80"/>
      <c r="AU507" s="80"/>
      <c r="AV507" s="80">
        <f>+WPTable[[#This Row],[Total Construction Costs]]-WPTable[[#This Row],[Total State Funding]]-WPTable[[#This Row],[Total District Funding]]-WPTable[[#This Row],[Total Land Acquisition Funding by District or State]]</f>
        <v>0</v>
      </c>
      <c r="AW507" s="80"/>
      <c r="AX507" s="80">
        <f>+WPTable[[#This Row],[Total Construction Costs]]</f>
        <v>0</v>
      </c>
      <c r="AY507" s="73"/>
      <c r="AZ507" s="73"/>
    </row>
    <row r="508" spans="1:52" x14ac:dyDescent="0.3">
      <c r="A508" s="84"/>
      <c r="B508" s="74"/>
      <c r="C508" s="85"/>
      <c r="D508" s="73"/>
      <c r="E508" s="74"/>
      <c r="F508" s="73"/>
      <c r="G508" s="73"/>
      <c r="H508" s="73"/>
      <c r="I508" s="75"/>
      <c r="J508" s="75"/>
      <c r="K508" s="73"/>
      <c r="L508" s="73"/>
      <c r="M508" s="112"/>
      <c r="N508" s="112"/>
      <c r="O508" s="73"/>
      <c r="P508" s="77"/>
      <c r="Q508" s="77"/>
      <c r="R508" s="73"/>
      <c r="S508" s="73"/>
      <c r="T508" s="78"/>
      <c r="U508" s="73"/>
      <c r="V508" s="73"/>
      <c r="W508" s="73"/>
      <c r="X508" s="79"/>
      <c r="Y508" s="79"/>
      <c r="Z508" s="79"/>
      <c r="AA508" s="79"/>
      <c r="AB508" s="79"/>
      <c r="AC508" s="79"/>
      <c r="AD508" s="74"/>
      <c r="AE508" s="80"/>
      <c r="AF508" s="80"/>
      <c r="AG508" s="80"/>
      <c r="AH508" s="80"/>
      <c r="AI508" s="80"/>
      <c r="AJ508" s="80"/>
      <c r="AK508" s="96"/>
      <c r="AL508" s="80"/>
      <c r="AM508" s="80"/>
      <c r="AN508" s="81"/>
      <c r="AO508" s="81"/>
      <c r="AP508" s="80"/>
      <c r="AQ508" s="80"/>
      <c r="AR508" s="80"/>
      <c r="AS508" s="82">
        <f t="shared" si="14"/>
        <v>0</v>
      </c>
      <c r="AT508" s="80"/>
      <c r="AU508" s="80"/>
      <c r="AV508" s="80">
        <f>+WPTable[[#This Row],[Total Construction Costs]]-WPTable[[#This Row],[Total State Funding]]-WPTable[[#This Row],[Total District Funding]]-WPTable[[#This Row],[Total Land Acquisition Funding by District or State]]</f>
        <v>0</v>
      </c>
      <c r="AW508" s="80"/>
      <c r="AX508" s="80">
        <f>+WPTable[[#This Row],[Total Construction Costs]]</f>
        <v>0</v>
      </c>
      <c r="AY508" s="73"/>
      <c r="AZ508" s="73"/>
    </row>
    <row r="509" spans="1:52" x14ac:dyDescent="0.3">
      <c r="A509" s="84"/>
      <c r="B509" s="74"/>
      <c r="C509" s="85"/>
      <c r="D509" s="73"/>
      <c r="E509" s="74"/>
      <c r="F509" s="73"/>
      <c r="G509" s="73"/>
      <c r="H509" s="73"/>
      <c r="I509" s="75"/>
      <c r="J509" s="75"/>
      <c r="K509" s="73"/>
      <c r="L509" s="73"/>
      <c r="M509" s="112"/>
      <c r="N509" s="112"/>
      <c r="O509" s="73"/>
      <c r="P509" s="77"/>
      <c r="Q509" s="77"/>
      <c r="R509" s="73"/>
      <c r="S509" s="73"/>
      <c r="T509" s="78"/>
      <c r="U509" s="73"/>
      <c r="V509" s="73"/>
      <c r="W509" s="73"/>
      <c r="X509" s="79"/>
      <c r="Y509" s="79"/>
      <c r="Z509" s="79"/>
      <c r="AA509" s="79"/>
      <c r="AB509" s="79"/>
      <c r="AC509" s="79"/>
      <c r="AD509" s="74"/>
      <c r="AE509" s="80"/>
      <c r="AF509" s="80"/>
      <c r="AG509" s="80"/>
      <c r="AH509" s="80"/>
      <c r="AI509" s="80"/>
      <c r="AJ509" s="80"/>
      <c r="AK509" s="96"/>
      <c r="AL509" s="80"/>
      <c r="AM509" s="80"/>
      <c r="AN509" s="81"/>
      <c r="AO509" s="81"/>
      <c r="AP509" s="80"/>
      <c r="AQ509" s="80"/>
      <c r="AR509" s="80"/>
      <c r="AS509" s="82">
        <f t="shared" si="14"/>
        <v>0</v>
      </c>
      <c r="AT509" s="80"/>
      <c r="AU509" s="80"/>
      <c r="AV509" s="80">
        <f>+WPTable[[#This Row],[Total Construction Costs]]-WPTable[[#This Row],[Total State Funding]]-WPTable[[#This Row],[Total District Funding]]-WPTable[[#This Row],[Total Land Acquisition Funding by District or State]]</f>
        <v>0</v>
      </c>
      <c r="AW509" s="80"/>
      <c r="AX509" s="80">
        <f>+WPTable[[#This Row],[Total Construction Costs]]</f>
        <v>0</v>
      </c>
      <c r="AY509" s="73"/>
      <c r="AZ509" s="73"/>
    </row>
    <row r="510" spans="1:52" x14ac:dyDescent="0.3">
      <c r="A510" s="84"/>
      <c r="B510" s="74"/>
      <c r="C510" s="85"/>
      <c r="D510" s="73"/>
      <c r="E510" s="74"/>
      <c r="F510" s="73"/>
      <c r="G510" s="73"/>
      <c r="H510" s="73"/>
      <c r="I510" s="75"/>
      <c r="J510" s="75"/>
      <c r="K510" s="73"/>
      <c r="L510" s="73"/>
      <c r="M510" s="112"/>
      <c r="N510" s="112"/>
      <c r="O510" s="73"/>
      <c r="P510" s="77"/>
      <c r="Q510" s="77"/>
      <c r="R510" s="73"/>
      <c r="S510" s="73"/>
      <c r="T510" s="78"/>
      <c r="U510" s="73"/>
      <c r="V510" s="73"/>
      <c r="W510" s="73"/>
      <c r="X510" s="79"/>
      <c r="Y510" s="79"/>
      <c r="Z510" s="79"/>
      <c r="AA510" s="79"/>
      <c r="AB510" s="79"/>
      <c r="AC510" s="79"/>
      <c r="AD510" s="74"/>
      <c r="AE510" s="80"/>
      <c r="AF510" s="80"/>
      <c r="AG510" s="80"/>
      <c r="AH510" s="80"/>
      <c r="AI510" s="80"/>
      <c r="AJ510" s="80"/>
      <c r="AK510" s="96"/>
      <c r="AL510" s="80"/>
      <c r="AM510" s="80"/>
      <c r="AN510" s="81"/>
      <c r="AO510" s="81"/>
      <c r="AP510" s="80"/>
      <c r="AQ510" s="80"/>
      <c r="AR510" s="80"/>
      <c r="AS510" s="82">
        <f t="shared" si="14"/>
        <v>0</v>
      </c>
      <c r="AT510" s="80"/>
      <c r="AU510" s="80"/>
      <c r="AV510" s="80">
        <f>+WPTable[[#This Row],[Total Construction Costs]]-WPTable[[#This Row],[Total State Funding]]-WPTable[[#This Row],[Total District Funding]]-WPTable[[#This Row],[Total Land Acquisition Funding by District or State]]</f>
        <v>0</v>
      </c>
      <c r="AW510" s="80"/>
      <c r="AX510" s="80">
        <f>+WPTable[[#This Row],[Total Construction Costs]]</f>
        <v>0</v>
      </c>
      <c r="AY510" s="73"/>
      <c r="AZ510" s="73"/>
    </row>
    <row r="511" spans="1:52" x14ac:dyDescent="0.3">
      <c r="A511" s="84"/>
      <c r="B511" s="74"/>
      <c r="C511" s="85"/>
      <c r="D511" s="73"/>
      <c r="E511" s="74"/>
      <c r="F511" s="73"/>
      <c r="G511" s="73"/>
      <c r="H511" s="73"/>
      <c r="I511" s="75"/>
      <c r="J511" s="75"/>
      <c r="K511" s="73"/>
      <c r="L511" s="73"/>
      <c r="M511" s="112"/>
      <c r="N511" s="112"/>
      <c r="O511" s="73"/>
      <c r="P511" s="77"/>
      <c r="Q511" s="77"/>
      <c r="R511" s="73"/>
      <c r="S511" s="73"/>
      <c r="T511" s="78"/>
      <c r="U511" s="73"/>
      <c r="V511" s="73"/>
      <c r="W511" s="73"/>
      <c r="X511" s="79"/>
      <c r="Y511" s="79"/>
      <c r="Z511" s="79"/>
      <c r="AA511" s="79"/>
      <c r="AB511" s="79"/>
      <c r="AC511" s="79"/>
      <c r="AD511" s="74"/>
      <c r="AE511" s="80"/>
      <c r="AF511" s="80"/>
      <c r="AG511" s="80"/>
      <c r="AH511" s="80"/>
      <c r="AI511" s="80"/>
      <c r="AJ511" s="80"/>
      <c r="AK511" s="96"/>
      <c r="AL511" s="80"/>
      <c r="AM511" s="80"/>
      <c r="AN511" s="81"/>
      <c r="AO511" s="81"/>
      <c r="AP511" s="80"/>
      <c r="AQ511" s="80"/>
      <c r="AR511" s="80"/>
      <c r="AS511" s="82">
        <f t="shared" si="14"/>
        <v>0</v>
      </c>
      <c r="AT511" s="80"/>
      <c r="AU511" s="80"/>
      <c r="AV511" s="80">
        <f>+WPTable[[#This Row],[Total Construction Costs]]-WPTable[[#This Row],[Total State Funding]]-WPTable[[#This Row],[Total District Funding]]-WPTable[[#This Row],[Total Land Acquisition Funding by District or State]]</f>
        <v>0</v>
      </c>
      <c r="AW511" s="80"/>
      <c r="AX511" s="80">
        <f>+WPTable[[#This Row],[Total Construction Costs]]</f>
        <v>0</v>
      </c>
      <c r="AY511" s="73"/>
      <c r="AZ511" s="73"/>
    </row>
    <row r="512" spans="1:52" x14ac:dyDescent="0.3">
      <c r="A512" s="84"/>
      <c r="B512" s="74"/>
      <c r="C512" s="85"/>
      <c r="D512" s="73"/>
      <c r="E512" s="74"/>
      <c r="F512" s="73"/>
      <c r="G512" s="73"/>
      <c r="H512" s="73"/>
      <c r="I512" s="75"/>
      <c r="J512" s="75"/>
      <c r="K512" s="73"/>
      <c r="L512" s="73"/>
      <c r="M512" s="112"/>
      <c r="N512" s="112"/>
      <c r="O512" s="73"/>
      <c r="P512" s="77"/>
      <c r="Q512" s="77"/>
      <c r="R512" s="73"/>
      <c r="S512" s="73"/>
      <c r="T512" s="78"/>
      <c r="U512" s="73"/>
      <c r="V512" s="73"/>
      <c r="W512" s="73"/>
      <c r="X512" s="79"/>
      <c r="Y512" s="79"/>
      <c r="Z512" s="79"/>
      <c r="AA512" s="79"/>
      <c r="AB512" s="79"/>
      <c r="AC512" s="79"/>
      <c r="AD512" s="74"/>
      <c r="AE512" s="80"/>
      <c r="AF512" s="80"/>
      <c r="AG512" s="80"/>
      <c r="AH512" s="80"/>
      <c r="AI512" s="80"/>
      <c r="AJ512" s="80"/>
      <c r="AK512" s="96"/>
      <c r="AL512" s="80"/>
      <c r="AM512" s="80"/>
      <c r="AN512" s="81"/>
      <c r="AO512" s="81"/>
      <c r="AP512" s="80"/>
      <c r="AQ512" s="80"/>
      <c r="AR512" s="80"/>
      <c r="AS512" s="82">
        <f t="shared" si="14"/>
        <v>0</v>
      </c>
      <c r="AT512" s="80"/>
      <c r="AU512" s="80"/>
      <c r="AV512" s="80">
        <f>+WPTable[[#This Row],[Total Construction Costs]]-WPTable[[#This Row],[Total State Funding]]-WPTable[[#This Row],[Total District Funding]]-WPTable[[#This Row],[Total Land Acquisition Funding by District or State]]</f>
        <v>0</v>
      </c>
      <c r="AW512" s="80"/>
      <c r="AX512" s="80">
        <f>+WPTable[[#This Row],[Total Construction Costs]]</f>
        <v>0</v>
      </c>
      <c r="AY512" s="73"/>
      <c r="AZ512" s="73"/>
    </row>
    <row r="513" spans="1:52" x14ac:dyDescent="0.3">
      <c r="A513" s="84"/>
      <c r="B513" s="74"/>
      <c r="C513" s="85"/>
      <c r="D513" s="73"/>
      <c r="E513" s="74"/>
      <c r="F513" s="73"/>
      <c r="G513" s="73"/>
      <c r="H513" s="73"/>
      <c r="I513" s="75"/>
      <c r="J513" s="75"/>
      <c r="K513" s="73"/>
      <c r="L513" s="73"/>
      <c r="M513" s="112"/>
      <c r="N513" s="112"/>
      <c r="O513" s="73"/>
      <c r="P513" s="77"/>
      <c r="Q513" s="77"/>
      <c r="R513" s="73"/>
      <c r="S513" s="73"/>
      <c r="T513" s="78"/>
      <c r="U513" s="73"/>
      <c r="V513" s="73"/>
      <c r="W513" s="73"/>
      <c r="X513" s="79"/>
      <c r="Y513" s="79"/>
      <c r="Z513" s="79"/>
      <c r="AA513" s="79"/>
      <c r="AB513" s="79"/>
      <c r="AC513" s="79"/>
      <c r="AD513" s="74"/>
      <c r="AE513" s="80"/>
      <c r="AF513" s="80"/>
      <c r="AG513" s="80"/>
      <c r="AH513" s="80"/>
      <c r="AI513" s="80"/>
      <c r="AJ513" s="80"/>
      <c r="AK513" s="96"/>
      <c r="AL513" s="80"/>
      <c r="AM513" s="80"/>
      <c r="AN513" s="81"/>
      <c r="AO513" s="81"/>
      <c r="AP513" s="80"/>
      <c r="AQ513" s="80"/>
      <c r="AR513" s="80"/>
      <c r="AS513" s="82">
        <f t="shared" si="14"/>
        <v>0</v>
      </c>
      <c r="AT513" s="80"/>
      <c r="AU513" s="80"/>
      <c r="AV513" s="80">
        <f>+WPTable[[#This Row],[Total Construction Costs]]-WPTable[[#This Row],[Total State Funding]]-WPTable[[#This Row],[Total District Funding]]-WPTable[[#This Row],[Total Land Acquisition Funding by District or State]]</f>
        <v>0</v>
      </c>
      <c r="AW513" s="80"/>
      <c r="AX513" s="80">
        <f>+WPTable[[#This Row],[Total Construction Costs]]</f>
        <v>0</v>
      </c>
      <c r="AY513" s="73"/>
      <c r="AZ513" s="73"/>
    </row>
    <row r="514" spans="1:52" x14ac:dyDescent="0.3">
      <c r="A514" s="84"/>
      <c r="B514" s="74"/>
      <c r="C514" s="85"/>
      <c r="D514" s="73"/>
      <c r="E514" s="74"/>
      <c r="F514" s="73"/>
      <c r="G514" s="73"/>
      <c r="H514" s="73"/>
      <c r="I514" s="75"/>
      <c r="J514" s="75"/>
      <c r="K514" s="73"/>
      <c r="L514" s="73"/>
      <c r="M514" s="112"/>
      <c r="N514" s="112"/>
      <c r="O514" s="73"/>
      <c r="P514" s="77"/>
      <c r="Q514" s="77"/>
      <c r="R514" s="73"/>
      <c r="S514" s="73"/>
      <c r="T514" s="78"/>
      <c r="U514" s="73"/>
      <c r="V514" s="73"/>
      <c r="W514" s="73"/>
      <c r="X514" s="79"/>
      <c r="Y514" s="79"/>
      <c r="Z514" s="79"/>
      <c r="AA514" s="79"/>
      <c r="AB514" s="79"/>
      <c r="AC514" s="79"/>
      <c r="AD514" s="74"/>
      <c r="AE514" s="80"/>
      <c r="AF514" s="80"/>
      <c r="AG514" s="80"/>
      <c r="AH514" s="80"/>
      <c r="AI514" s="80"/>
      <c r="AJ514" s="80"/>
      <c r="AK514" s="96"/>
      <c r="AL514" s="80"/>
      <c r="AM514" s="80"/>
      <c r="AN514" s="81"/>
      <c r="AO514" s="81"/>
      <c r="AP514" s="80"/>
      <c r="AQ514" s="80"/>
      <c r="AR514" s="80"/>
      <c r="AS514" s="82">
        <f t="shared" si="14"/>
        <v>0</v>
      </c>
      <c r="AT514" s="80"/>
      <c r="AU514" s="80"/>
      <c r="AV514" s="80">
        <f>+WPTable[[#This Row],[Total Construction Costs]]-WPTable[[#This Row],[Total State Funding]]-WPTable[[#This Row],[Total District Funding]]-WPTable[[#This Row],[Total Land Acquisition Funding by District or State]]</f>
        <v>0</v>
      </c>
      <c r="AW514" s="80"/>
      <c r="AX514" s="80">
        <f>+WPTable[[#This Row],[Total Construction Costs]]</f>
        <v>0</v>
      </c>
      <c r="AY514" s="73"/>
      <c r="AZ514" s="73"/>
    </row>
    <row r="515" spans="1:52" x14ac:dyDescent="0.3">
      <c r="A515" s="84"/>
      <c r="B515" s="74"/>
      <c r="C515" s="85"/>
      <c r="D515" s="73"/>
      <c r="E515" s="74"/>
      <c r="F515" s="73"/>
      <c r="G515" s="73"/>
      <c r="H515" s="73"/>
      <c r="I515" s="75"/>
      <c r="J515" s="75"/>
      <c r="K515" s="73"/>
      <c r="L515" s="73"/>
      <c r="M515" s="112"/>
      <c r="N515" s="112"/>
      <c r="O515" s="73"/>
      <c r="P515" s="77"/>
      <c r="Q515" s="77"/>
      <c r="R515" s="73"/>
      <c r="S515" s="73"/>
      <c r="T515" s="78"/>
      <c r="U515" s="73"/>
      <c r="V515" s="73"/>
      <c r="W515" s="73"/>
      <c r="X515" s="79"/>
      <c r="Y515" s="79"/>
      <c r="Z515" s="79"/>
      <c r="AA515" s="79"/>
      <c r="AB515" s="79"/>
      <c r="AC515" s="79"/>
      <c r="AD515" s="74"/>
      <c r="AE515" s="80"/>
      <c r="AF515" s="80"/>
      <c r="AG515" s="80"/>
      <c r="AH515" s="80"/>
      <c r="AI515" s="80"/>
      <c r="AJ515" s="80"/>
      <c r="AK515" s="96"/>
      <c r="AL515" s="80"/>
      <c r="AM515" s="80"/>
      <c r="AN515" s="81"/>
      <c r="AO515" s="81"/>
      <c r="AP515" s="80"/>
      <c r="AQ515" s="80"/>
      <c r="AR515" s="80"/>
      <c r="AS515" s="82">
        <f t="shared" si="14"/>
        <v>0</v>
      </c>
      <c r="AT515" s="80"/>
      <c r="AU515" s="80"/>
      <c r="AV515" s="80">
        <f>+WPTable[[#This Row],[Total Construction Costs]]-WPTable[[#This Row],[Total State Funding]]-WPTable[[#This Row],[Total District Funding]]-WPTable[[#This Row],[Total Land Acquisition Funding by District or State]]</f>
        <v>0</v>
      </c>
      <c r="AW515" s="80"/>
      <c r="AX515" s="80">
        <f>+WPTable[[#This Row],[Total Construction Costs]]</f>
        <v>0</v>
      </c>
      <c r="AY515" s="73"/>
      <c r="AZ515" s="73"/>
    </row>
    <row r="516" spans="1:52" x14ac:dyDescent="0.3">
      <c r="A516" s="84"/>
      <c r="B516" s="74"/>
      <c r="C516" s="85"/>
      <c r="D516" s="73"/>
      <c r="E516" s="74"/>
      <c r="F516" s="73"/>
      <c r="G516" s="73"/>
      <c r="H516" s="73"/>
      <c r="I516" s="75"/>
      <c r="J516" s="75"/>
      <c r="K516" s="73"/>
      <c r="L516" s="73"/>
      <c r="M516" s="112"/>
      <c r="N516" s="112"/>
      <c r="O516" s="73"/>
      <c r="P516" s="77"/>
      <c r="Q516" s="77"/>
      <c r="R516" s="73"/>
      <c r="S516" s="73"/>
      <c r="T516" s="78"/>
      <c r="U516" s="73"/>
      <c r="V516" s="73"/>
      <c r="W516" s="73"/>
      <c r="X516" s="79"/>
      <c r="Y516" s="79"/>
      <c r="Z516" s="79"/>
      <c r="AA516" s="79"/>
      <c r="AB516" s="79"/>
      <c r="AC516" s="79"/>
      <c r="AD516" s="74"/>
      <c r="AE516" s="80"/>
      <c r="AF516" s="80"/>
      <c r="AG516" s="80"/>
      <c r="AH516" s="80"/>
      <c r="AI516" s="80"/>
      <c r="AJ516" s="80"/>
      <c r="AK516" s="96"/>
      <c r="AL516" s="80"/>
      <c r="AM516" s="80"/>
      <c r="AN516" s="81"/>
      <c r="AO516" s="81"/>
      <c r="AP516" s="80"/>
      <c r="AQ516" s="80"/>
      <c r="AR516" s="80"/>
      <c r="AS516" s="82">
        <f t="shared" si="14"/>
        <v>0</v>
      </c>
      <c r="AT516" s="80"/>
      <c r="AU516" s="80"/>
      <c r="AV516" s="80">
        <f>+WPTable[[#This Row],[Total Construction Costs]]-WPTable[[#This Row],[Total State Funding]]-WPTable[[#This Row],[Total District Funding]]-WPTable[[#This Row],[Total Land Acquisition Funding by District or State]]</f>
        <v>0</v>
      </c>
      <c r="AW516" s="80"/>
      <c r="AX516" s="80">
        <f>+WPTable[[#This Row],[Total Construction Costs]]</f>
        <v>0</v>
      </c>
      <c r="AY516" s="73"/>
      <c r="AZ516" s="73"/>
    </row>
    <row r="517" spans="1:52" x14ac:dyDescent="0.3">
      <c r="A517" s="84"/>
      <c r="B517" s="74"/>
      <c r="C517" s="85"/>
      <c r="D517" s="73"/>
      <c r="E517" s="74"/>
      <c r="F517" s="73"/>
      <c r="G517" s="73"/>
      <c r="H517" s="73"/>
      <c r="I517" s="75"/>
      <c r="J517" s="75"/>
      <c r="K517" s="73"/>
      <c r="L517" s="73"/>
      <c r="M517" s="112"/>
      <c r="N517" s="112"/>
      <c r="O517" s="73"/>
      <c r="P517" s="77"/>
      <c r="Q517" s="77"/>
      <c r="R517" s="73"/>
      <c r="S517" s="73"/>
      <c r="T517" s="78"/>
      <c r="U517" s="73"/>
      <c r="V517" s="73"/>
      <c r="W517" s="73"/>
      <c r="X517" s="79"/>
      <c r="Y517" s="79"/>
      <c r="Z517" s="79"/>
      <c r="AA517" s="79"/>
      <c r="AB517" s="79"/>
      <c r="AC517" s="79"/>
      <c r="AD517" s="74"/>
      <c r="AE517" s="80"/>
      <c r="AF517" s="80"/>
      <c r="AG517" s="80"/>
      <c r="AH517" s="80"/>
      <c r="AI517" s="80"/>
      <c r="AJ517" s="80"/>
      <c r="AK517" s="96"/>
      <c r="AL517" s="80"/>
      <c r="AM517" s="80"/>
      <c r="AN517" s="81"/>
      <c r="AO517" s="81"/>
      <c r="AP517" s="80"/>
      <c r="AQ517" s="80"/>
      <c r="AR517" s="80"/>
      <c r="AS517" s="82">
        <f t="shared" si="14"/>
        <v>0</v>
      </c>
      <c r="AT517" s="80"/>
      <c r="AU517" s="80"/>
      <c r="AV517" s="80">
        <f>+WPTable[[#This Row],[Total Construction Costs]]-WPTable[[#This Row],[Total State Funding]]-WPTable[[#This Row],[Total District Funding]]-WPTable[[#This Row],[Total Land Acquisition Funding by District or State]]</f>
        <v>0</v>
      </c>
      <c r="AW517" s="80"/>
      <c r="AX517" s="80">
        <f>+WPTable[[#This Row],[Total Construction Costs]]</f>
        <v>0</v>
      </c>
      <c r="AY517" s="73"/>
      <c r="AZ517" s="73"/>
    </row>
    <row r="518" spans="1:52" x14ac:dyDescent="0.3">
      <c r="A518" s="84"/>
      <c r="B518" s="74"/>
      <c r="C518" s="85"/>
      <c r="D518" s="73"/>
      <c r="E518" s="74"/>
      <c r="F518" s="73"/>
      <c r="G518" s="73"/>
      <c r="H518" s="73"/>
      <c r="I518" s="75"/>
      <c r="J518" s="75"/>
      <c r="K518" s="73"/>
      <c r="L518" s="73"/>
      <c r="M518" s="112"/>
      <c r="N518" s="112"/>
      <c r="O518" s="73"/>
      <c r="P518" s="77"/>
      <c r="Q518" s="77"/>
      <c r="R518" s="73"/>
      <c r="S518" s="73"/>
      <c r="T518" s="78"/>
      <c r="U518" s="73"/>
      <c r="V518" s="73"/>
      <c r="W518" s="73"/>
      <c r="X518" s="79"/>
      <c r="Y518" s="79"/>
      <c r="Z518" s="79"/>
      <c r="AA518" s="79"/>
      <c r="AB518" s="79"/>
      <c r="AC518" s="79"/>
      <c r="AD518" s="74"/>
      <c r="AE518" s="80"/>
      <c r="AF518" s="80"/>
      <c r="AG518" s="80"/>
      <c r="AH518" s="80"/>
      <c r="AI518" s="80"/>
      <c r="AJ518" s="80"/>
      <c r="AK518" s="96"/>
      <c r="AL518" s="80"/>
      <c r="AM518" s="80"/>
      <c r="AN518" s="81"/>
      <c r="AO518" s="81"/>
      <c r="AP518" s="80"/>
      <c r="AQ518" s="80"/>
      <c r="AR518" s="80"/>
      <c r="AS518" s="82">
        <f t="shared" si="14"/>
        <v>0</v>
      </c>
      <c r="AT518" s="80"/>
      <c r="AU518" s="80"/>
      <c r="AV518" s="80">
        <f>+WPTable[[#This Row],[Total Construction Costs]]-WPTable[[#This Row],[Total State Funding]]-WPTable[[#This Row],[Total District Funding]]-WPTable[[#This Row],[Total Land Acquisition Funding by District or State]]</f>
        <v>0</v>
      </c>
      <c r="AW518" s="80"/>
      <c r="AX518" s="80">
        <f>+WPTable[[#This Row],[Total Construction Costs]]</f>
        <v>0</v>
      </c>
      <c r="AY518" s="73"/>
      <c r="AZ518" s="73"/>
    </row>
    <row r="519" spans="1:52" x14ac:dyDescent="0.3">
      <c r="A519" s="84"/>
      <c r="B519" s="74"/>
      <c r="C519" s="85"/>
      <c r="D519" s="73"/>
      <c r="E519" s="74"/>
      <c r="F519" s="73"/>
      <c r="G519" s="73"/>
      <c r="H519" s="73"/>
      <c r="I519" s="75"/>
      <c r="J519" s="75"/>
      <c r="K519" s="73"/>
      <c r="L519" s="73"/>
      <c r="M519" s="112"/>
      <c r="N519" s="112"/>
      <c r="O519" s="73"/>
      <c r="P519" s="77"/>
      <c r="Q519" s="77"/>
      <c r="R519" s="73"/>
      <c r="S519" s="73"/>
      <c r="T519" s="78"/>
      <c r="U519" s="73"/>
      <c r="V519" s="73"/>
      <c r="W519" s="73"/>
      <c r="X519" s="79"/>
      <c r="Y519" s="79"/>
      <c r="Z519" s="79"/>
      <c r="AA519" s="79"/>
      <c r="AB519" s="79"/>
      <c r="AC519" s="79"/>
      <c r="AD519" s="74"/>
      <c r="AE519" s="80"/>
      <c r="AF519" s="80"/>
      <c r="AG519" s="80"/>
      <c r="AH519" s="80"/>
      <c r="AI519" s="80"/>
      <c r="AJ519" s="80"/>
      <c r="AK519" s="96"/>
      <c r="AL519" s="80"/>
      <c r="AM519" s="80"/>
      <c r="AN519" s="81"/>
      <c r="AO519" s="81"/>
      <c r="AP519" s="80"/>
      <c r="AQ519" s="80"/>
      <c r="AR519" s="80"/>
      <c r="AS519" s="82">
        <f t="shared" si="14"/>
        <v>0</v>
      </c>
      <c r="AT519" s="80"/>
      <c r="AU519" s="80"/>
      <c r="AV519" s="80">
        <f>+WPTable[[#This Row],[Total Construction Costs]]-WPTable[[#This Row],[Total State Funding]]-WPTable[[#This Row],[Total District Funding]]-WPTable[[#This Row],[Total Land Acquisition Funding by District or State]]</f>
        <v>0</v>
      </c>
      <c r="AW519" s="80"/>
      <c r="AX519" s="80">
        <f>+WPTable[[#This Row],[Total Construction Costs]]</f>
        <v>0</v>
      </c>
      <c r="AY519" s="73"/>
      <c r="AZ519" s="73"/>
    </row>
    <row r="520" spans="1:52" x14ac:dyDescent="0.3">
      <c r="A520" s="84"/>
      <c r="B520" s="74"/>
      <c r="C520" s="85"/>
      <c r="D520" s="73"/>
      <c r="E520" s="74"/>
      <c r="F520" s="73"/>
      <c r="G520" s="73"/>
      <c r="H520" s="73"/>
      <c r="I520" s="75"/>
      <c r="J520" s="75"/>
      <c r="K520" s="73"/>
      <c r="L520" s="73"/>
      <c r="M520" s="112"/>
      <c r="N520" s="112"/>
      <c r="O520" s="73"/>
      <c r="P520" s="77"/>
      <c r="Q520" s="77"/>
      <c r="R520" s="73"/>
      <c r="S520" s="73"/>
      <c r="T520" s="78"/>
      <c r="U520" s="73"/>
      <c r="V520" s="73"/>
      <c r="W520" s="73"/>
      <c r="X520" s="79"/>
      <c r="Y520" s="79"/>
      <c r="Z520" s="79"/>
      <c r="AA520" s="79"/>
      <c r="AB520" s="79"/>
      <c r="AC520" s="79"/>
      <c r="AD520" s="74"/>
      <c r="AE520" s="80"/>
      <c r="AF520" s="80"/>
      <c r="AG520" s="80"/>
      <c r="AH520" s="80"/>
      <c r="AI520" s="80"/>
      <c r="AJ520" s="80"/>
      <c r="AK520" s="96"/>
      <c r="AL520" s="80"/>
      <c r="AM520" s="80"/>
      <c r="AN520" s="81"/>
      <c r="AO520" s="81"/>
      <c r="AP520" s="80"/>
      <c r="AQ520" s="80"/>
      <c r="AR520" s="80"/>
      <c r="AS520" s="82">
        <f t="shared" si="14"/>
        <v>0</v>
      </c>
      <c r="AT520" s="80"/>
      <c r="AU520" s="80"/>
      <c r="AV520" s="80">
        <f>+WPTable[[#This Row],[Total Construction Costs]]-WPTable[[#This Row],[Total State Funding]]-WPTable[[#This Row],[Total District Funding]]-WPTable[[#This Row],[Total Land Acquisition Funding by District or State]]</f>
        <v>0</v>
      </c>
      <c r="AW520" s="80"/>
      <c r="AX520" s="80">
        <f>+WPTable[[#This Row],[Total Construction Costs]]</f>
        <v>0</v>
      </c>
      <c r="AY520" s="73"/>
      <c r="AZ520" s="73"/>
    </row>
    <row r="521" spans="1:52" x14ac:dyDescent="0.3">
      <c r="A521" s="84"/>
      <c r="B521" s="74"/>
      <c r="C521" s="85"/>
      <c r="D521" s="73"/>
      <c r="E521" s="74"/>
      <c r="F521" s="73"/>
      <c r="G521" s="73"/>
      <c r="H521" s="73"/>
      <c r="I521" s="75"/>
      <c r="J521" s="75"/>
      <c r="K521" s="73"/>
      <c r="L521" s="73"/>
      <c r="M521" s="112"/>
      <c r="N521" s="112"/>
      <c r="O521" s="73"/>
      <c r="P521" s="77"/>
      <c r="Q521" s="77"/>
      <c r="R521" s="73"/>
      <c r="S521" s="73"/>
      <c r="T521" s="78"/>
      <c r="U521" s="73"/>
      <c r="V521" s="73"/>
      <c r="W521" s="73"/>
      <c r="X521" s="79"/>
      <c r="Y521" s="79"/>
      <c r="Z521" s="79"/>
      <c r="AA521" s="79"/>
      <c r="AB521" s="79"/>
      <c r="AC521" s="79"/>
      <c r="AD521" s="74"/>
      <c r="AE521" s="80"/>
      <c r="AF521" s="80"/>
      <c r="AG521" s="80"/>
      <c r="AH521" s="80"/>
      <c r="AI521" s="80"/>
      <c r="AJ521" s="80"/>
      <c r="AK521" s="96"/>
      <c r="AL521" s="80"/>
      <c r="AM521" s="80"/>
      <c r="AN521" s="81"/>
      <c r="AO521" s="81"/>
      <c r="AP521" s="80"/>
      <c r="AQ521" s="80"/>
      <c r="AR521" s="80"/>
      <c r="AS521" s="82">
        <f t="shared" si="14"/>
        <v>0</v>
      </c>
      <c r="AT521" s="80"/>
      <c r="AU521" s="80"/>
      <c r="AV521" s="80">
        <f>+WPTable[[#This Row],[Total Construction Costs]]-WPTable[[#This Row],[Total State Funding]]-WPTable[[#This Row],[Total District Funding]]-WPTable[[#This Row],[Total Land Acquisition Funding by District or State]]</f>
        <v>0</v>
      </c>
      <c r="AW521" s="80"/>
      <c r="AX521" s="80">
        <f>+WPTable[[#This Row],[Total Construction Costs]]</f>
        <v>0</v>
      </c>
      <c r="AY521" s="73"/>
      <c r="AZ521" s="73"/>
    </row>
    <row r="522" spans="1:52" x14ac:dyDescent="0.3">
      <c r="A522" s="84"/>
      <c r="B522" s="74"/>
      <c r="C522" s="85"/>
      <c r="D522" s="73"/>
      <c r="E522" s="74"/>
      <c r="F522" s="73"/>
      <c r="G522" s="73"/>
      <c r="H522" s="73"/>
      <c r="I522" s="75"/>
      <c r="J522" s="75"/>
      <c r="K522" s="73"/>
      <c r="L522" s="73"/>
      <c r="M522" s="112"/>
      <c r="N522" s="112"/>
      <c r="O522" s="73"/>
      <c r="P522" s="77"/>
      <c r="Q522" s="77"/>
      <c r="R522" s="73"/>
      <c r="S522" s="73"/>
      <c r="T522" s="78"/>
      <c r="U522" s="73"/>
      <c r="V522" s="73"/>
      <c r="W522" s="73"/>
      <c r="X522" s="79"/>
      <c r="Y522" s="79"/>
      <c r="Z522" s="79"/>
      <c r="AA522" s="79"/>
      <c r="AB522" s="79"/>
      <c r="AC522" s="79"/>
      <c r="AD522" s="74"/>
      <c r="AE522" s="80"/>
      <c r="AF522" s="80"/>
      <c r="AG522" s="80"/>
      <c r="AH522" s="80"/>
      <c r="AI522" s="80"/>
      <c r="AJ522" s="80"/>
      <c r="AK522" s="96"/>
      <c r="AL522" s="80"/>
      <c r="AM522" s="80"/>
      <c r="AN522" s="81"/>
      <c r="AO522" s="81"/>
      <c r="AP522" s="80"/>
      <c r="AQ522" s="80"/>
      <c r="AR522" s="80"/>
      <c r="AS522" s="82">
        <f t="shared" si="14"/>
        <v>0</v>
      </c>
      <c r="AT522" s="80"/>
      <c r="AU522" s="80"/>
      <c r="AV522" s="80">
        <f>+WPTable[[#This Row],[Total Construction Costs]]-WPTable[[#This Row],[Total State Funding]]-WPTable[[#This Row],[Total District Funding]]-WPTable[[#This Row],[Total Land Acquisition Funding by District or State]]</f>
        <v>0</v>
      </c>
      <c r="AW522" s="80"/>
      <c r="AX522" s="80">
        <f>+WPTable[[#This Row],[Total Construction Costs]]</f>
        <v>0</v>
      </c>
      <c r="AY522" s="73"/>
      <c r="AZ522" s="73"/>
    </row>
    <row r="523" spans="1:52" x14ac:dyDescent="0.3">
      <c r="A523" s="84"/>
      <c r="B523" s="74"/>
      <c r="C523" s="85"/>
      <c r="D523" s="73"/>
      <c r="E523" s="74"/>
      <c r="F523" s="73"/>
      <c r="G523" s="73"/>
      <c r="H523" s="73"/>
      <c r="I523" s="75"/>
      <c r="J523" s="75"/>
      <c r="K523" s="73"/>
      <c r="L523" s="73"/>
      <c r="M523" s="112"/>
      <c r="N523" s="112"/>
      <c r="O523" s="73"/>
      <c r="P523" s="77"/>
      <c r="Q523" s="77"/>
      <c r="R523" s="73"/>
      <c r="S523" s="73"/>
      <c r="T523" s="78"/>
      <c r="U523" s="73"/>
      <c r="V523" s="73"/>
      <c r="W523" s="73"/>
      <c r="X523" s="79"/>
      <c r="Y523" s="79"/>
      <c r="Z523" s="79"/>
      <c r="AA523" s="79"/>
      <c r="AB523" s="79"/>
      <c r="AC523" s="79"/>
      <c r="AD523" s="74"/>
      <c r="AE523" s="80"/>
      <c r="AF523" s="80"/>
      <c r="AG523" s="80"/>
      <c r="AH523" s="80"/>
      <c r="AI523" s="80"/>
      <c r="AJ523" s="80"/>
      <c r="AK523" s="96"/>
      <c r="AL523" s="80"/>
      <c r="AM523" s="80"/>
      <c r="AN523" s="81"/>
      <c r="AO523" s="81"/>
      <c r="AP523" s="80"/>
      <c r="AQ523" s="80"/>
      <c r="AR523" s="80"/>
      <c r="AS523" s="82">
        <f t="shared" si="14"/>
        <v>0</v>
      </c>
      <c r="AT523" s="80"/>
      <c r="AU523" s="80"/>
      <c r="AV523" s="80">
        <f>+WPTable[[#This Row],[Total Construction Costs]]-WPTable[[#This Row],[Total State Funding]]-WPTable[[#This Row],[Total District Funding]]-WPTable[[#This Row],[Total Land Acquisition Funding by District or State]]</f>
        <v>0</v>
      </c>
      <c r="AW523" s="80"/>
      <c r="AX523" s="80">
        <f>+WPTable[[#This Row],[Total Construction Costs]]</f>
        <v>0</v>
      </c>
      <c r="AY523" s="73"/>
      <c r="AZ523" s="73"/>
    </row>
    <row r="524" spans="1:52" x14ac:dyDescent="0.3">
      <c r="A524" s="84"/>
      <c r="B524" s="74"/>
      <c r="C524" s="85"/>
      <c r="D524" s="73"/>
      <c r="E524" s="74"/>
      <c r="F524" s="73"/>
      <c r="G524" s="73"/>
      <c r="H524" s="73"/>
      <c r="I524" s="75"/>
      <c r="J524" s="75"/>
      <c r="K524" s="73"/>
      <c r="L524" s="73"/>
      <c r="M524" s="112"/>
      <c r="N524" s="112"/>
      <c r="O524" s="73"/>
      <c r="P524" s="77"/>
      <c r="Q524" s="77"/>
      <c r="R524" s="73"/>
      <c r="S524" s="73"/>
      <c r="T524" s="78"/>
      <c r="U524" s="73"/>
      <c r="V524" s="73"/>
      <c r="W524" s="73"/>
      <c r="X524" s="79"/>
      <c r="Y524" s="79"/>
      <c r="Z524" s="79"/>
      <c r="AA524" s="79"/>
      <c r="AB524" s="79"/>
      <c r="AC524" s="79"/>
      <c r="AD524" s="74"/>
      <c r="AE524" s="80"/>
      <c r="AF524" s="80"/>
      <c r="AG524" s="80"/>
      <c r="AH524" s="80"/>
      <c r="AI524" s="80"/>
      <c r="AJ524" s="80"/>
      <c r="AK524" s="96"/>
      <c r="AL524" s="80"/>
      <c r="AM524" s="80"/>
      <c r="AN524" s="81"/>
      <c r="AO524" s="81"/>
      <c r="AP524" s="80"/>
      <c r="AQ524" s="80"/>
      <c r="AR524" s="80"/>
      <c r="AS524" s="82">
        <f t="shared" si="14"/>
        <v>0</v>
      </c>
      <c r="AT524" s="80"/>
      <c r="AU524" s="80"/>
      <c r="AV524" s="80">
        <f>+WPTable[[#This Row],[Total Construction Costs]]-WPTable[[#This Row],[Total State Funding]]-WPTable[[#This Row],[Total District Funding]]-WPTable[[#This Row],[Total Land Acquisition Funding by District or State]]</f>
        <v>0</v>
      </c>
      <c r="AW524" s="80"/>
      <c r="AX524" s="80">
        <f>+WPTable[[#This Row],[Total Construction Costs]]</f>
        <v>0</v>
      </c>
      <c r="AY524" s="73"/>
      <c r="AZ524" s="73"/>
    </row>
    <row r="525" spans="1:52" x14ac:dyDescent="0.3">
      <c r="A525" s="84"/>
      <c r="B525" s="74"/>
      <c r="C525" s="85"/>
      <c r="D525" s="73"/>
      <c r="E525" s="74"/>
      <c r="F525" s="73"/>
      <c r="G525" s="73"/>
      <c r="H525" s="73"/>
      <c r="I525" s="75"/>
      <c r="J525" s="75"/>
      <c r="K525" s="73"/>
      <c r="L525" s="73"/>
      <c r="M525" s="112"/>
      <c r="N525" s="112"/>
      <c r="O525" s="73"/>
      <c r="P525" s="77"/>
      <c r="Q525" s="77"/>
      <c r="R525" s="73"/>
      <c r="S525" s="73"/>
      <c r="T525" s="78"/>
      <c r="U525" s="73"/>
      <c r="V525" s="73"/>
      <c r="W525" s="73"/>
      <c r="X525" s="79"/>
      <c r="Y525" s="79"/>
      <c r="Z525" s="79"/>
      <c r="AA525" s="79"/>
      <c r="AB525" s="79"/>
      <c r="AC525" s="79"/>
      <c r="AD525" s="74"/>
      <c r="AE525" s="80"/>
      <c r="AF525" s="80"/>
      <c r="AG525" s="80"/>
      <c r="AH525" s="80"/>
      <c r="AI525" s="80"/>
      <c r="AJ525" s="80"/>
      <c r="AK525" s="96"/>
      <c r="AL525" s="80"/>
      <c r="AM525" s="80"/>
      <c r="AN525" s="81"/>
      <c r="AO525" s="81"/>
      <c r="AP525" s="80"/>
      <c r="AQ525" s="80"/>
      <c r="AR525" s="80"/>
      <c r="AS525" s="82">
        <f t="shared" si="14"/>
        <v>0</v>
      </c>
      <c r="AT525" s="80"/>
      <c r="AU525" s="80"/>
      <c r="AV525" s="80">
        <f>+WPTable[[#This Row],[Total Construction Costs]]-WPTable[[#This Row],[Total State Funding]]-WPTable[[#This Row],[Total District Funding]]-WPTable[[#This Row],[Total Land Acquisition Funding by District or State]]</f>
        <v>0</v>
      </c>
      <c r="AW525" s="80"/>
      <c r="AX525" s="80">
        <f>+WPTable[[#This Row],[Total Construction Costs]]</f>
        <v>0</v>
      </c>
      <c r="AY525" s="73"/>
      <c r="AZ525" s="73"/>
    </row>
    <row r="526" spans="1:52" x14ac:dyDescent="0.3">
      <c r="A526" s="84"/>
      <c r="B526" s="74"/>
      <c r="C526" s="85"/>
      <c r="D526" s="73"/>
      <c r="E526" s="74"/>
      <c r="F526" s="73"/>
      <c r="G526" s="73"/>
      <c r="H526" s="73"/>
      <c r="I526" s="75"/>
      <c r="J526" s="75"/>
      <c r="K526" s="73"/>
      <c r="L526" s="73"/>
      <c r="M526" s="112"/>
      <c r="N526" s="112"/>
      <c r="O526" s="73"/>
      <c r="P526" s="77"/>
      <c r="Q526" s="77"/>
      <c r="R526" s="73"/>
      <c r="S526" s="73"/>
      <c r="T526" s="78"/>
      <c r="U526" s="73"/>
      <c r="V526" s="73"/>
      <c r="W526" s="73"/>
      <c r="X526" s="79"/>
      <c r="Y526" s="79"/>
      <c r="Z526" s="79"/>
      <c r="AA526" s="79"/>
      <c r="AB526" s="79"/>
      <c r="AC526" s="79"/>
      <c r="AD526" s="74"/>
      <c r="AE526" s="80"/>
      <c r="AF526" s="80"/>
      <c r="AG526" s="80"/>
      <c r="AH526" s="80"/>
      <c r="AI526" s="80"/>
      <c r="AJ526" s="80"/>
      <c r="AK526" s="96"/>
      <c r="AL526" s="80"/>
      <c r="AM526" s="80"/>
      <c r="AN526" s="81"/>
      <c r="AO526" s="81"/>
      <c r="AP526" s="80"/>
      <c r="AQ526" s="80"/>
      <c r="AR526" s="80"/>
      <c r="AS526" s="82">
        <f t="shared" si="14"/>
        <v>0</v>
      </c>
      <c r="AT526" s="80"/>
      <c r="AU526" s="80"/>
      <c r="AV526" s="80">
        <f>+WPTable[[#This Row],[Total Construction Costs]]-WPTable[[#This Row],[Total State Funding]]-WPTable[[#This Row],[Total District Funding]]-WPTable[[#This Row],[Total Land Acquisition Funding by District or State]]</f>
        <v>0</v>
      </c>
      <c r="AW526" s="80"/>
      <c r="AX526" s="80">
        <f>+WPTable[[#This Row],[Total Construction Costs]]</f>
        <v>0</v>
      </c>
      <c r="AY526" s="73"/>
      <c r="AZ526" s="73"/>
    </row>
    <row r="527" spans="1:52" x14ac:dyDescent="0.3">
      <c r="A527" s="84"/>
      <c r="B527" s="74"/>
      <c r="C527" s="85"/>
      <c r="D527" s="73"/>
      <c r="E527" s="74"/>
      <c r="F527" s="73"/>
      <c r="G527" s="73"/>
      <c r="H527" s="73"/>
      <c r="I527" s="75"/>
      <c r="J527" s="75"/>
      <c r="K527" s="73"/>
      <c r="L527" s="73"/>
      <c r="M527" s="112"/>
      <c r="N527" s="112"/>
      <c r="O527" s="73"/>
      <c r="P527" s="77"/>
      <c r="Q527" s="77"/>
      <c r="R527" s="73"/>
      <c r="S527" s="73"/>
      <c r="T527" s="78"/>
      <c r="U527" s="73"/>
      <c r="V527" s="73"/>
      <c r="W527" s="73"/>
      <c r="X527" s="79"/>
      <c r="Y527" s="79"/>
      <c r="Z527" s="79"/>
      <c r="AA527" s="79"/>
      <c r="AB527" s="79"/>
      <c r="AC527" s="79"/>
      <c r="AD527" s="74"/>
      <c r="AE527" s="80"/>
      <c r="AF527" s="80"/>
      <c r="AG527" s="80"/>
      <c r="AH527" s="80"/>
      <c r="AI527" s="80"/>
      <c r="AJ527" s="80"/>
      <c r="AK527" s="96"/>
      <c r="AL527" s="80"/>
      <c r="AM527" s="80"/>
      <c r="AN527" s="81"/>
      <c r="AO527" s="81"/>
      <c r="AP527" s="80"/>
      <c r="AQ527" s="80"/>
      <c r="AR527" s="80"/>
      <c r="AS527" s="82">
        <f t="shared" si="14"/>
        <v>0</v>
      </c>
      <c r="AT527" s="80"/>
      <c r="AU527" s="80"/>
      <c r="AV527" s="80">
        <f>+WPTable[[#This Row],[Total Construction Costs]]-WPTable[[#This Row],[Total State Funding]]-WPTable[[#This Row],[Total District Funding]]-WPTable[[#This Row],[Total Land Acquisition Funding by District or State]]</f>
        <v>0</v>
      </c>
      <c r="AW527" s="80"/>
      <c r="AX527" s="80">
        <f>+WPTable[[#This Row],[Total Construction Costs]]</f>
        <v>0</v>
      </c>
      <c r="AY527" s="73"/>
      <c r="AZ527" s="73"/>
    </row>
    <row r="528" spans="1:52" x14ac:dyDescent="0.3">
      <c r="A528" s="84"/>
      <c r="B528" s="74"/>
      <c r="C528" s="85"/>
      <c r="D528" s="73"/>
      <c r="E528" s="74"/>
      <c r="F528" s="73"/>
      <c r="G528" s="73"/>
      <c r="H528" s="73"/>
      <c r="I528" s="75"/>
      <c r="J528" s="75"/>
      <c r="K528" s="73"/>
      <c r="L528" s="73"/>
      <c r="M528" s="112"/>
      <c r="N528" s="112"/>
      <c r="O528" s="73"/>
      <c r="P528" s="77"/>
      <c r="Q528" s="77"/>
      <c r="R528" s="73"/>
      <c r="S528" s="73"/>
      <c r="T528" s="78"/>
      <c r="U528" s="73"/>
      <c r="V528" s="73"/>
      <c r="W528" s="73"/>
      <c r="X528" s="79"/>
      <c r="Y528" s="79"/>
      <c r="Z528" s="79"/>
      <c r="AA528" s="79"/>
      <c r="AB528" s="79"/>
      <c r="AC528" s="79"/>
      <c r="AD528" s="74"/>
      <c r="AE528" s="80"/>
      <c r="AF528" s="80"/>
      <c r="AG528" s="80"/>
      <c r="AH528" s="80"/>
      <c r="AI528" s="80"/>
      <c r="AJ528" s="80"/>
      <c r="AK528" s="96"/>
      <c r="AL528" s="80"/>
      <c r="AM528" s="80"/>
      <c r="AN528" s="81"/>
      <c r="AO528" s="81"/>
      <c r="AP528" s="80"/>
      <c r="AQ528" s="80"/>
      <c r="AR528" s="80"/>
      <c r="AS528" s="82">
        <f t="shared" si="14"/>
        <v>0</v>
      </c>
      <c r="AT528" s="80"/>
      <c r="AU528" s="80"/>
      <c r="AV528" s="80">
        <f>+WPTable[[#This Row],[Total Construction Costs]]-WPTable[[#This Row],[Total State Funding]]-WPTable[[#This Row],[Total District Funding]]-WPTable[[#This Row],[Total Land Acquisition Funding by District or State]]</f>
        <v>0</v>
      </c>
      <c r="AW528" s="80"/>
      <c r="AX528" s="80">
        <f>+WPTable[[#This Row],[Total Construction Costs]]</f>
        <v>0</v>
      </c>
      <c r="AY528" s="73"/>
      <c r="AZ528" s="73"/>
    </row>
    <row r="529" spans="1:52" x14ac:dyDescent="0.3">
      <c r="A529" s="84"/>
      <c r="B529" s="74"/>
      <c r="C529" s="85"/>
      <c r="D529" s="73"/>
      <c r="E529" s="74"/>
      <c r="F529" s="73"/>
      <c r="G529" s="73"/>
      <c r="H529" s="73"/>
      <c r="I529" s="75"/>
      <c r="J529" s="75"/>
      <c r="K529" s="73"/>
      <c r="L529" s="73"/>
      <c r="M529" s="112"/>
      <c r="N529" s="112"/>
      <c r="O529" s="73"/>
      <c r="P529" s="77"/>
      <c r="Q529" s="77"/>
      <c r="R529" s="73"/>
      <c r="S529" s="73"/>
      <c r="T529" s="78"/>
      <c r="U529" s="73"/>
      <c r="V529" s="73"/>
      <c r="W529" s="73"/>
      <c r="X529" s="79"/>
      <c r="Y529" s="79"/>
      <c r="Z529" s="79"/>
      <c r="AA529" s="79"/>
      <c r="AB529" s="79"/>
      <c r="AC529" s="79"/>
      <c r="AD529" s="74"/>
      <c r="AE529" s="80"/>
      <c r="AF529" s="80"/>
      <c r="AG529" s="80"/>
      <c r="AH529" s="80"/>
      <c r="AI529" s="80"/>
      <c r="AJ529" s="80"/>
      <c r="AK529" s="96"/>
      <c r="AL529" s="80"/>
      <c r="AM529" s="80"/>
      <c r="AN529" s="81"/>
      <c r="AO529" s="81"/>
      <c r="AP529" s="80"/>
      <c r="AQ529" s="80"/>
      <c r="AR529" s="80"/>
      <c r="AS529" s="82">
        <f t="shared" si="14"/>
        <v>0</v>
      </c>
      <c r="AT529" s="80"/>
      <c r="AU529" s="80"/>
      <c r="AV529" s="80">
        <f>+WPTable[[#This Row],[Total Construction Costs]]-WPTable[[#This Row],[Total State Funding]]-WPTable[[#This Row],[Total District Funding]]-WPTable[[#This Row],[Total Land Acquisition Funding by District or State]]</f>
        <v>0</v>
      </c>
      <c r="AW529" s="80"/>
      <c r="AX529" s="80">
        <f>+WPTable[[#This Row],[Total Construction Costs]]</f>
        <v>0</v>
      </c>
      <c r="AY529" s="73"/>
      <c r="AZ529" s="73"/>
    </row>
    <row r="530" spans="1:52" x14ac:dyDescent="0.3">
      <c r="A530" s="84"/>
      <c r="B530" s="74"/>
      <c r="C530" s="85"/>
      <c r="D530" s="73"/>
      <c r="E530" s="74"/>
      <c r="F530" s="73"/>
      <c r="G530" s="73"/>
      <c r="H530" s="73"/>
      <c r="I530" s="75"/>
      <c r="J530" s="75"/>
      <c r="K530" s="73"/>
      <c r="L530" s="73"/>
      <c r="M530" s="112"/>
      <c r="N530" s="112"/>
      <c r="O530" s="73"/>
      <c r="P530" s="77"/>
      <c r="Q530" s="77"/>
      <c r="R530" s="73"/>
      <c r="S530" s="73"/>
      <c r="T530" s="78"/>
      <c r="U530" s="73"/>
      <c r="V530" s="73"/>
      <c r="W530" s="73"/>
      <c r="X530" s="79"/>
      <c r="Y530" s="79"/>
      <c r="Z530" s="79"/>
      <c r="AA530" s="79"/>
      <c r="AB530" s="79"/>
      <c r="AC530" s="79"/>
      <c r="AD530" s="74"/>
      <c r="AE530" s="80"/>
      <c r="AF530" s="80"/>
      <c r="AG530" s="80"/>
      <c r="AH530" s="80"/>
      <c r="AI530" s="80"/>
      <c r="AJ530" s="80"/>
      <c r="AK530" s="96"/>
      <c r="AL530" s="80"/>
      <c r="AM530" s="80"/>
      <c r="AN530" s="81"/>
      <c r="AO530" s="81"/>
      <c r="AP530" s="80"/>
      <c r="AQ530" s="80"/>
      <c r="AR530" s="80"/>
      <c r="AS530" s="82">
        <f t="shared" si="14"/>
        <v>0</v>
      </c>
      <c r="AT530" s="80"/>
      <c r="AU530" s="80"/>
      <c r="AV530" s="80">
        <f>+WPTable[[#This Row],[Total Construction Costs]]-WPTable[[#This Row],[Total State Funding]]-WPTable[[#This Row],[Total District Funding]]-WPTable[[#This Row],[Total Land Acquisition Funding by District or State]]</f>
        <v>0</v>
      </c>
      <c r="AW530" s="80"/>
      <c r="AX530" s="80">
        <f>+WPTable[[#This Row],[Total Construction Costs]]</f>
        <v>0</v>
      </c>
      <c r="AY530" s="73"/>
      <c r="AZ530" s="73"/>
    </row>
    <row r="531" spans="1:52" x14ac:dyDescent="0.3">
      <c r="A531" s="84"/>
      <c r="B531" s="74"/>
      <c r="C531" s="85"/>
      <c r="D531" s="73"/>
      <c r="E531" s="74"/>
      <c r="F531" s="73"/>
      <c r="G531" s="73"/>
      <c r="H531" s="73"/>
      <c r="I531" s="75"/>
      <c r="J531" s="75"/>
      <c r="K531" s="73"/>
      <c r="L531" s="73"/>
      <c r="M531" s="112"/>
      <c r="N531" s="112"/>
      <c r="O531" s="73"/>
      <c r="P531" s="77"/>
      <c r="Q531" s="77"/>
      <c r="R531" s="73"/>
      <c r="S531" s="73"/>
      <c r="T531" s="78"/>
      <c r="U531" s="73"/>
      <c r="V531" s="73"/>
      <c r="W531" s="73"/>
      <c r="X531" s="79"/>
      <c r="Y531" s="79"/>
      <c r="Z531" s="79"/>
      <c r="AA531" s="79"/>
      <c r="AB531" s="79"/>
      <c r="AC531" s="79"/>
      <c r="AD531" s="74"/>
      <c r="AE531" s="80"/>
      <c r="AF531" s="80"/>
      <c r="AG531" s="80"/>
      <c r="AH531" s="80"/>
      <c r="AI531" s="80"/>
      <c r="AJ531" s="80"/>
      <c r="AK531" s="96"/>
      <c r="AL531" s="80"/>
      <c r="AM531" s="80"/>
      <c r="AN531" s="81"/>
      <c r="AO531" s="81"/>
      <c r="AP531" s="80"/>
      <c r="AQ531" s="80"/>
      <c r="AR531" s="80"/>
      <c r="AS531" s="82">
        <f t="shared" si="14"/>
        <v>0</v>
      </c>
      <c r="AT531" s="80"/>
      <c r="AU531" s="80"/>
      <c r="AV531" s="80">
        <f>+WPTable[[#This Row],[Total Construction Costs]]-WPTable[[#This Row],[Total State Funding]]-WPTable[[#This Row],[Total District Funding]]-WPTable[[#This Row],[Total Land Acquisition Funding by District or State]]</f>
        <v>0</v>
      </c>
      <c r="AW531" s="80"/>
      <c r="AX531" s="80">
        <f>+WPTable[[#This Row],[Total Construction Costs]]</f>
        <v>0</v>
      </c>
      <c r="AY531" s="73"/>
      <c r="AZ531" s="73"/>
    </row>
    <row r="532" spans="1:52" x14ac:dyDescent="0.3">
      <c r="A532" s="84"/>
      <c r="B532" s="74"/>
      <c r="C532" s="85"/>
      <c r="D532" s="73"/>
      <c r="E532" s="74"/>
      <c r="F532" s="73"/>
      <c r="G532" s="73"/>
      <c r="H532" s="73"/>
      <c r="I532" s="75"/>
      <c r="J532" s="75"/>
      <c r="K532" s="73"/>
      <c r="L532" s="73"/>
      <c r="M532" s="112"/>
      <c r="N532" s="112"/>
      <c r="O532" s="73"/>
      <c r="P532" s="77"/>
      <c r="Q532" s="77"/>
      <c r="R532" s="73"/>
      <c r="S532" s="73"/>
      <c r="T532" s="78"/>
      <c r="U532" s="73"/>
      <c r="V532" s="73"/>
      <c r="W532" s="73"/>
      <c r="X532" s="79"/>
      <c r="Y532" s="79"/>
      <c r="Z532" s="79"/>
      <c r="AA532" s="79"/>
      <c r="AB532" s="79"/>
      <c r="AC532" s="79"/>
      <c r="AD532" s="74"/>
      <c r="AE532" s="80"/>
      <c r="AF532" s="80"/>
      <c r="AG532" s="80"/>
      <c r="AH532" s="80"/>
      <c r="AI532" s="80"/>
      <c r="AJ532" s="80"/>
      <c r="AK532" s="96"/>
      <c r="AL532" s="80"/>
      <c r="AM532" s="80"/>
      <c r="AN532" s="81"/>
      <c r="AO532" s="81"/>
      <c r="AP532" s="80"/>
      <c r="AQ532" s="80"/>
      <c r="AR532" s="80"/>
      <c r="AS532" s="82">
        <f t="shared" si="14"/>
        <v>0</v>
      </c>
      <c r="AT532" s="80"/>
      <c r="AU532" s="80"/>
      <c r="AV532" s="80">
        <f>+WPTable[[#This Row],[Total Construction Costs]]-WPTable[[#This Row],[Total State Funding]]-WPTable[[#This Row],[Total District Funding]]-WPTable[[#This Row],[Total Land Acquisition Funding by District or State]]</f>
        <v>0</v>
      </c>
      <c r="AW532" s="80"/>
      <c r="AX532" s="80">
        <f>+WPTable[[#This Row],[Total Construction Costs]]</f>
        <v>0</v>
      </c>
      <c r="AY532" s="73"/>
      <c r="AZ532" s="73"/>
    </row>
    <row r="533" spans="1:52" x14ac:dyDescent="0.3">
      <c r="A533" s="84"/>
      <c r="B533" s="74"/>
      <c r="C533" s="85"/>
      <c r="D533" s="73"/>
      <c r="E533" s="74"/>
      <c r="F533" s="73"/>
      <c r="G533" s="73"/>
      <c r="H533" s="73"/>
      <c r="I533" s="75"/>
      <c r="J533" s="75"/>
      <c r="K533" s="73"/>
      <c r="L533" s="73"/>
      <c r="M533" s="112"/>
      <c r="N533" s="112"/>
      <c r="O533" s="73"/>
      <c r="P533" s="77"/>
      <c r="Q533" s="77"/>
      <c r="R533" s="73"/>
      <c r="S533" s="73"/>
      <c r="T533" s="78"/>
      <c r="U533" s="73"/>
      <c r="V533" s="73"/>
      <c r="W533" s="73"/>
      <c r="X533" s="79"/>
      <c r="Y533" s="79"/>
      <c r="Z533" s="79"/>
      <c r="AA533" s="79"/>
      <c r="AB533" s="79"/>
      <c r="AC533" s="79"/>
      <c r="AD533" s="74"/>
      <c r="AE533" s="80"/>
      <c r="AF533" s="80"/>
      <c r="AG533" s="80"/>
      <c r="AH533" s="80"/>
      <c r="AI533" s="80"/>
      <c r="AJ533" s="80"/>
      <c r="AK533" s="96"/>
      <c r="AL533" s="80"/>
      <c r="AM533" s="80"/>
      <c r="AN533" s="81"/>
      <c r="AO533" s="81"/>
      <c r="AP533" s="80"/>
      <c r="AQ533" s="80"/>
      <c r="AR533" s="80"/>
      <c r="AS533" s="82">
        <f t="shared" si="14"/>
        <v>0</v>
      </c>
      <c r="AT533" s="80"/>
      <c r="AU533" s="80"/>
      <c r="AV533" s="80">
        <f>+WPTable[[#This Row],[Total Construction Costs]]-WPTable[[#This Row],[Total State Funding]]-WPTable[[#This Row],[Total District Funding]]-WPTable[[#This Row],[Total Land Acquisition Funding by District or State]]</f>
        <v>0</v>
      </c>
      <c r="AW533" s="80"/>
      <c r="AX533" s="80">
        <f>+WPTable[[#This Row],[Total Construction Costs]]</f>
        <v>0</v>
      </c>
      <c r="AY533" s="73"/>
      <c r="AZ533" s="73"/>
    </row>
    <row r="534" spans="1:52" x14ac:dyDescent="0.3">
      <c r="A534" s="84"/>
      <c r="B534" s="74"/>
      <c r="C534" s="85"/>
      <c r="D534" s="73"/>
      <c r="E534" s="74"/>
      <c r="F534" s="73"/>
      <c r="G534" s="73"/>
      <c r="H534" s="73"/>
      <c r="I534" s="75"/>
      <c r="J534" s="75"/>
      <c r="K534" s="73"/>
      <c r="L534" s="73"/>
      <c r="M534" s="112"/>
      <c r="N534" s="112"/>
      <c r="O534" s="73"/>
      <c r="P534" s="77"/>
      <c r="Q534" s="77"/>
      <c r="R534" s="73"/>
      <c r="S534" s="73"/>
      <c r="T534" s="78"/>
      <c r="U534" s="73"/>
      <c r="V534" s="73"/>
      <c r="W534" s="73"/>
      <c r="X534" s="79"/>
      <c r="Y534" s="79"/>
      <c r="Z534" s="79"/>
      <c r="AA534" s="79"/>
      <c r="AB534" s="79"/>
      <c r="AC534" s="79"/>
      <c r="AD534" s="74"/>
      <c r="AE534" s="80"/>
      <c r="AF534" s="80"/>
      <c r="AG534" s="80"/>
      <c r="AH534" s="80"/>
      <c r="AI534" s="80"/>
      <c r="AJ534" s="80"/>
      <c r="AK534" s="96"/>
      <c r="AL534" s="80"/>
      <c r="AM534" s="80"/>
      <c r="AN534" s="81"/>
      <c r="AO534" s="81"/>
      <c r="AP534" s="80"/>
      <c r="AQ534" s="80"/>
      <c r="AR534" s="80"/>
      <c r="AS534" s="82">
        <f t="shared" si="14"/>
        <v>0</v>
      </c>
      <c r="AT534" s="80"/>
      <c r="AU534" s="80"/>
      <c r="AV534" s="80">
        <f>+WPTable[[#This Row],[Total Construction Costs]]-WPTable[[#This Row],[Total State Funding]]-WPTable[[#This Row],[Total District Funding]]-WPTable[[#This Row],[Total Land Acquisition Funding by District or State]]</f>
        <v>0</v>
      </c>
      <c r="AW534" s="80"/>
      <c r="AX534" s="80">
        <f>+WPTable[[#This Row],[Total Construction Costs]]</f>
        <v>0</v>
      </c>
      <c r="AY534" s="73"/>
      <c r="AZ534" s="73"/>
    </row>
    <row r="535" spans="1:52" x14ac:dyDescent="0.3">
      <c r="A535" s="84"/>
      <c r="B535" s="74"/>
      <c r="C535" s="85"/>
      <c r="D535" s="73"/>
      <c r="E535" s="74"/>
      <c r="F535" s="73"/>
      <c r="G535" s="73"/>
      <c r="H535" s="73"/>
      <c r="I535" s="75"/>
      <c r="J535" s="75"/>
      <c r="K535" s="73"/>
      <c r="L535" s="73"/>
      <c r="M535" s="112"/>
      <c r="N535" s="112"/>
      <c r="O535" s="73"/>
      <c r="P535" s="77"/>
      <c r="Q535" s="77"/>
      <c r="R535" s="73"/>
      <c r="S535" s="73"/>
      <c r="T535" s="78"/>
      <c r="U535" s="73"/>
      <c r="V535" s="73"/>
      <c r="W535" s="73"/>
      <c r="X535" s="79"/>
      <c r="Y535" s="79"/>
      <c r="Z535" s="79"/>
      <c r="AA535" s="79"/>
      <c r="AB535" s="79"/>
      <c r="AC535" s="79"/>
      <c r="AD535" s="74"/>
      <c r="AE535" s="80"/>
      <c r="AF535" s="80"/>
      <c r="AG535" s="80"/>
      <c r="AH535" s="80"/>
      <c r="AI535" s="80"/>
      <c r="AJ535" s="80"/>
      <c r="AK535" s="96"/>
      <c r="AL535" s="80"/>
      <c r="AM535" s="80"/>
      <c r="AN535" s="81"/>
      <c r="AO535" s="81"/>
      <c r="AP535" s="80"/>
      <c r="AQ535" s="80"/>
      <c r="AR535" s="80"/>
      <c r="AS535" s="82">
        <f t="shared" si="14"/>
        <v>0</v>
      </c>
      <c r="AT535" s="80"/>
      <c r="AU535" s="80"/>
      <c r="AV535" s="80">
        <f>+WPTable[[#This Row],[Total Construction Costs]]-WPTable[[#This Row],[Total State Funding]]-WPTable[[#This Row],[Total District Funding]]-WPTable[[#This Row],[Total Land Acquisition Funding by District or State]]</f>
        <v>0</v>
      </c>
      <c r="AW535" s="80"/>
      <c r="AX535" s="80">
        <f>+WPTable[[#This Row],[Total Construction Costs]]</f>
        <v>0</v>
      </c>
      <c r="AY535" s="73"/>
      <c r="AZ535" s="73"/>
    </row>
    <row r="536" spans="1:52" x14ac:dyDescent="0.3">
      <c r="A536" s="84"/>
      <c r="B536" s="74"/>
      <c r="C536" s="85"/>
      <c r="D536" s="73"/>
      <c r="E536" s="74"/>
      <c r="F536" s="73"/>
      <c r="G536" s="73"/>
      <c r="H536" s="73"/>
      <c r="I536" s="75"/>
      <c r="J536" s="75"/>
      <c r="K536" s="73"/>
      <c r="L536" s="73"/>
      <c r="M536" s="112"/>
      <c r="N536" s="112"/>
      <c r="O536" s="73"/>
      <c r="P536" s="77"/>
      <c r="Q536" s="77"/>
      <c r="R536" s="73"/>
      <c r="S536" s="73"/>
      <c r="T536" s="78"/>
      <c r="U536" s="73"/>
      <c r="V536" s="73"/>
      <c r="W536" s="73"/>
      <c r="X536" s="79"/>
      <c r="Y536" s="79"/>
      <c r="Z536" s="79"/>
      <c r="AA536" s="79"/>
      <c r="AB536" s="79"/>
      <c r="AC536" s="79"/>
      <c r="AD536" s="74"/>
      <c r="AE536" s="80"/>
      <c r="AF536" s="80"/>
      <c r="AG536" s="80"/>
      <c r="AH536" s="80"/>
      <c r="AI536" s="80"/>
      <c r="AJ536" s="80"/>
      <c r="AK536" s="96"/>
      <c r="AL536" s="80"/>
      <c r="AM536" s="80"/>
      <c r="AN536" s="81"/>
      <c r="AO536" s="81"/>
      <c r="AP536" s="80"/>
      <c r="AQ536" s="80"/>
      <c r="AR536" s="80"/>
      <c r="AS536" s="82">
        <f t="shared" si="14"/>
        <v>0</v>
      </c>
      <c r="AT536" s="80"/>
      <c r="AU536" s="80"/>
      <c r="AV536" s="80">
        <f>+WPTable[[#This Row],[Total Construction Costs]]-WPTable[[#This Row],[Total State Funding]]-WPTable[[#This Row],[Total District Funding]]-WPTable[[#This Row],[Total Land Acquisition Funding by District or State]]</f>
        <v>0</v>
      </c>
      <c r="AW536" s="80"/>
      <c r="AX536" s="80">
        <f>+WPTable[[#This Row],[Total Construction Costs]]</f>
        <v>0</v>
      </c>
      <c r="AY536" s="73"/>
      <c r="AZ536" s="73"/>
    </row>
    <row r="537" spans="1:52" x14ac:dyDescent="0.3">
      <c r="A537" s="84"/>
      <c r="B537" s="74"/>
      <c r="C537" s="85"/>
      <c r="D537" s="73"/>
      <c r="E537" s="74"/>
      <c r="F537" s="73"/>
      <c r="G537" s="73"/>
      <c r="H537" s="73"/>
      <c r="I537" s="75"/>
      <c r="J537" s="75"/>
      <c r="K537" s="73"/>
      <c r="L537" s="73"/>
      <c r="M537" s="112"/>
      <c r="N537" s="112"/>
      <c r="O537" s="73"/>
      <c r="P537" s="77"/>
      <c r="Q537" s="77"/>
      <c r="R537" s="73"/>
      <c r="S537" s="73"/>
      <c r="T537" s="78"/>
      <c r="U537" s="73"/>
      <c r="V537" s="73"/>
      <c r="W537" s="73"/>
      <c r="X537" s="79"/>
      <c r="Y537" s="79"/>
      <c r="Z537" s="79"/>
      <c r="AA537" s="79"/>
      <c r="AB537" s="79"/>
      <c r="AC537" s="79"/>
      <c r="AD537" s="74"/>
      <c r="AE537" s="80"/>
      <c r="AF537" s="80"/>
      <c r="AG537" s="80"/>
      <c r="AH537" s="80"/>
      <c r="AI537" s="80"/>
      <c r="AJ537" s="80"/>
      <c r="AK537" s="96"/>
      <c r="AL537" s="80"/>
      <c r="AM537" s="80"/>
      <c r="AN537" s="81"/>
      <c r="AO537" s="81"/>
      <c r="AP537" s="80"/>
      <c r="AQ537" s="80"/>
      <c r="AR537" s="80"/>
      <c r="AS537" s="82">
        <f t="shared" si="14"/>
        <v>0</v>
      </c>
      <c r="AT537" s="80"/>
      <c r="AU537" s="80"/>
      <c r="AV537" s="80">
        <f>+WPTable[[#This Row],[Total Construction Costs]]-WPTable[[#This Row],[Total State Funding]]-WPTable[[#This Row],[Total District Funding]]-WPTable[[#This Row],[Total Land Acquisition Funding by District or State]]</f>
        <v>0</v>
      </c>
      <c r="AW537" s="80"/>
      <c r="AX537" s="80">
        <f>+WPTable[[#This Row],[Total Construction Costs]]</f>
        <v>0</v>
      </c>
      <c r="AY537" s="73"/>
      <c r="AZ537" s="73"/>
    </row>
    <row r="538" spans="1:52" x14ac:dyDescent="0.3">
      <c r="A538" s="84"/>
      <c r="B538" s="74"/>
      <c r="C538" s="85"/>
      <c r="D538" s="73"/>
      <c r="E538" s="74"/>
      <c r="F538" s="73"/>
      <c r="G538" s="73"/>
      <c r="H538" s="73"/>
      <c r="I538" s="75"/>
      <c r="J538" s="75"/>
      <c r="K538" s="73"/>
      <c r="L538" s="73"/>
      <c r="M538" s="112"/>
      <c r="N538" s="112"/>
      <c r="O538" s="73"/>
      <c r="P538" s="77"/>
      <c r="Q538" s="77"/>
      <c r="R538" s="73"/>
      <c r="S538" s="73"/>
      <c r="T538" s="78"/>
      <c r="U538" s="73"/>
      <c r="V538" s="73"/>
      <c r="W538" s="73"/>
      <c r="X538" s="79"/>
      <c r="Y538" s="79"/>
      <c r="Z538" s="79"/>
      <c r="AA538" s="79"/>
      <c r="AB538" s="79"/>
      <c r="AC538" s="79"/>
      <c r="AD538" s="74"/>
      <c r="AE538" s="80"/>
      <c r="AF538" s="80"/>
      <c r="AG538" s="80"/>
      <c r="AH538" s="80"/>
      <c r="AI538" s="80"/>
      <c r="AJ538" s="80"/>
      <c r="AK538" s="96"/>
      <c r="AL538" s="80"/>
      <c r="AM538" s="80"/>
      <c r="AN538" s="81"/>
      <c r="AO538" s="81"/>
      <c r="AP538" s="80"/>
      <c r="AQ538" s="80"/>
      <c r="AR538" s="80"/>
      <c r="AS538" s="82">
        <f t="shared" si="14"/>
        <v>0</v>
      </c>
      <c r="AT538" s="80"/>
      <c r="AU538" s="80"/>
      <c r="AV538" s="80">
        <f>+WPTable[[#This Row],[Total Construction Costs]]-WPTable[[#This Row],[Total State Funding]]-WPTable[[#This Row],[Total District Funding]]-WPTable[[#This Row],[Total Land Acquisition Funding by District or State]]</f>
        <v>0</v>
      </c>
      <c r="AW538" s="80"/>
      <c r="AX538" s="80">
        <f>+WPTable[[#This Row],[Total Construction Costs]]</f>
        <v>0</v>
      </c>
      <c r="AY538" s="73"/>
      <c r="AZ538" s="73"/>
    </row>
    <row r="539" spans="1:52" x14ac:dyDescent="0.3">
      <c r="A539" s="84"/>
      <c r="B539" s="74"/>
      <c r="C539" s="85"/>
      <c r="D539" s="73"/>
      <c r="E539" s="74"/>
      <c r="F539" s="73"/>
      <c r="G539" s="73"/>
      <c r="H539" s="73"/>
      <c r="I539" s="75"/>
      <c r="J539" s="75"/>
      <c r="K539" s="73"/>
      <c r="L539" s="73"/>
      <c r="M539" s="112"/>
      <c r="N539" s="112"/>
      <c r="O539" s="73"/>
      <c r="P539" s="77"/>
      <c r="Q539" s="77"/>
      <c r="R539" s="73"/>
      <c r="S539" s="73"/>
      <c r="T539" s="78"/>
      <c r="U539" s="73"/>
      <c r="V539" s="73"/>
      <c r="W539" s="73"/>
      <c r="X539" s="79"/>
      <c r="Y539" s="79"/>
      <c r="Z539" s="79"/>
      <c r="AA539" s="79"/>
      <c r="AB539" s="79"/>
      <c r="AC539" s="79"/>
      <c r="AD539" s="74"/>
      <c r="AE539" s="80"/>
      <c r="AF539" s="80"/>
      <c r="AG539" s="80"/>
      <c r="AH539" s="80"/>
      <c r="AI539" s="80"/>
      <c r="AJ539" s="80"/>
      <c r="AK539" s="96"/>
      <c r="AL539" s="80"/>
      <c r="AM539" s="80"/>
      <c r="AN539" s="81"/>
      <c r="AO539" s="81"/>
      <c r="AP539" s="80"/>
      <c r="AQ539" s="80"/>
      <c r="AR539" s="80"/>
      <c r="AS539" s="82">
        <f t="shared" si="14"/>
        <v>0</v>
      </c>
      <c r="AT539" s="80"/>
      <c r="AU539" s="80"/>
      <c r="AV539" s="80">
        <f>+WPTable[[#This Row],[Total Construction Costs]]-WPTable[[#This Row],[Total State Funding]]-WPTable[[#This Row],[Total District Funding]]-WPTable[[#This Row],[Total Land Acquisition Funding by District or State]]</f>
        <v>0</v>
      </c>
      <c r="AW539" s="80"/>
      <c r="AX539" s="80">
        <f>+WPTable[[#This Row],[Total Construction Costs]]</f>
        <v>0</v>
      </c>
      <c r="AY539" s="73"/>
      <c r="AZ539" s="73"/>
    </row>
    <row r="540" spans="1:52" x14ac:dyDescent="0.3">
      <c r="A540" s="84"/>
      <c r="B540" s="74"/>
      <c r="C540" s="85"/>
      <c r="D540" s="73"/>
      <c r="E540" s="74"/>
      <c r="F540" s="73"/>
      <c r="G540" s="73"/>
      <c r="H540" s="73"/>
      <c r="I540" s="75"/>
      <c r="J540" s="75"/>
      <c r="K540" s="73"/>
      <c r="L540" s="73"/>
      <c r="M540" s="112"/>
      <c r="N540" s="112"/>
      <c r="O540" s="73"/>
      <c r="P540" s="77"/>
      <c r="Q540" s="77"/>
      <c r="R540" s="73"/>
      <c r="S540" s="73"/>
      <c r="T540" s="78"/>
      <c r="U540" s="73"/>
      <c r="V540" s="73"/>
      <c r="W540" s="73"/>
      <c r="X540" s="79"/>
      <c r="Y540" s="79"/>
      <c r="Z540" s="79"/>
      <c r="AA540" s="79"/>
      <c r="AB540" s="79"/>
      <c r="AC540" s="79"/>
      <c r="AD540" s="74"/>
      <c r="AE540" s="80"/>
      <c r="AF540" s="80"/>
      <c r="AG540" s="80"/>
      <c r="AH540" s="80"/>
      <c r="AI540" s="80"/>
      <c r="AJ540" s="80"/>
      <c r="AK540" s="96"/>
      <c r="AL540" s="80"/>
      <c r="AM540" s="80"/>
      <c r="AN540" s="81"/>
      <c r="AO540" s="81"/>
      <c r="AP540" s="80"/>
      <c r="AQ540" s="80"/>
      <c r="AR540" s="80"/>
      <c r="AS540" s="82">
        <f t="shared" si="14"/>
        <v>0</v>
      </c>
      <c r="AT540" s="80"/>
      <c r="AU540" s="80"/>
      <c r="AV540" s="80">
        <f>+WPTable[[#This Row],[Total Construction Costs]]-WPTable[[#This Row],[Total State Funding]]-WPTable[[#This Row],[Total District Funding]]-WPTable[[#This Row],[Total Land Acquisition Funding by District or State]]</f>
        <v>0</v>
      </c>
      <c r="AW540" s="80"/>
      <c r="AX540" s="80">
        <f>+WPTable[[#This Row],[Total Construction Costs]]</f>
        <v>0</v>
      </c>
      <c r="AY540" s="73"/>
      <c r="AZ540" s="73"/>
    </row>
    <row r="541" spans="1:52" x14ac:dyDescent="0.3">
      <c r="A541" s="84"/>
      <c r="B541" s="74"/>
      <c r="C541" s="85"/>
      <c r="D541" s="73"/>
      <c r="E541" s="74"/>
      <c r="F541" s="73"/>
      <c r="G541" s="73"/>
      <c r="H541" s="73"/>
      <c r="I541" s="75"/>
      <c r="J541" s="75"/>
      <c r="K541" s="73"/>
      <c r="L541" s="73"/>
      <c r="M541" s="112"/>
      <c r="N541" s="112"/>
      <c r="O541" s="73"/>
      <c r="P541" s="77"/>
      <c r="Q541" s="77"/>
      <c r="R541" s="73"/>
      <c r="S541" s="73"/>
      <c r="T541" s="78"/>
      <c r="U541" s="73"/>
      <c r="V541" s="73"/>
      <c r="W541" s="73"/>
      <c r="X541" s="79"/>
      <c r="Y541" s="79"/>
      <c r="Z541" s="79"/>
      <c r="AA541" s="79"/>
      <c r="AB541" s="79"/>
      <c r="AC541" s="79"/>
      <c r="AD541" s="74"/>
      <c r="AE541" s="80"/>
      <c r="AF541" s="80"/>
      <c r="AG541" s="80"/>
      <c r="AH541" s="80"/>
      <c r="AI541" s="80"/>
      <c r="AJ541" s="80"/>
      <c r="AK541" s="96"/>
      <c r="AL541" s="80"/>
      <c r="AM541" s="80"/>
      <c r="AN541" s="81"/>
      <c r="AO541" s="81"/>
      <c r="AP541" s="80"/>
      <c r="AQ541" s="80"/>
      <c r="AR541" s="80"/>
      <c r="AS541" s="82">
        <f t="shared" si="14"/>
        <v>0</v>
      </c>
      <c r="AT541" s="80"/>
      <c r="AU541" s="80"/>
      <c r="AV541" s="80">
        <f>+WPTable[[#This Row],[Total Construction Costs]]-WPTable[[#This Row],[Total State Funding]]-WPTable[[#This Row],[Total District Funding]]-WPTable[[#This Row],[Total Land Acquisition Funding by District or State]]</f>
        <v>0</v>
      </c>
      <c r="AW541" s="80"/>
      <c r="AX541" s="80">
        <f>+WPTable[[#This Row],[Total Construction Costs]]</f>
        <v>0</v>
      </c>
      <c r="AY541" s="73"/>
      <c r="AZ541" s="73"/>
    </row>
    <row r="542" spans="1:52" x14ac:dyDescent="0.3">
      <c r="A542" s="84"/>
      <c r="B542" s="74"/>
      <c r="C542" s="85"/>
      <c r="D542" s="73"/>
      <c r="E542" s="74"/>
      <c r="F542" s="73"/>
      <c r="G542" s="73"/>
      <c r="H542" s="73"/>
      <c r="I542" s="75"/>
      <c r="J542" s="75"/>
      <c r="K542" s="73"/>
      <c r="L542" s="73"/>
      <c r="M542" s="112"/>
      <c r="N542" s="112"/>
      <c r="O542" s="73"/>
      <c r="P542" s="77"/>
      <c r="Q542" s="77"/>
      <c r="R542" s="73"/>
      <c r="S542" s="73"/>
      <c r="T542" s="78"/>
      <c r="U542" s="73"/>
      <c r="V542" s="73"/>
      <c r="W542" s="73"/>
      <c r="X542" s="79"/>
      <c r="Y542" s="79"/>
      <c r="Z542" s="79"/>
      <c r="AA542" s="79"/>
      <c r="AB542" s="79"/>
      <c r="AC542" s="79"/>
      <c r="AD542" s="74"/>
      <c r="AE542" s="80"/>
      <c r="AF542" s="80"/>
      <c r="AG542" s="80"/>
      <c r="AH542" s="80"/>
      <c r="AI542" s="80"/>
      <c r="AJ542" s="80"/>
      <c r="AK542" s="96"/>
      <c r="AL542" s="80"/>
      <c r="AM542" s="80"/>
      <c r="AN542" s="81"/>
      <c r="AO542" s="81"/>
      <c r="AP542" s="80"/>
      <c r="AQ542" s="80"/>
      <c r="AR542" s="80"/>
      <c r="AS542" s="82">
        <f t="shared" si="14"/>
        <v>0</v>
      </c>
      <c r="AT542" s="80"/>
      <c r="AU542" s="80"/>
      <c r="AV542" s="80">
        <f>+WPTable[[#This Row],[Total Construction Costs]]-WPTable[[#This Row],[Total State Funding]]-WPTable[[#This Row],[Total District Funding]]-WPTable[[#This Row],[Total Land Acquisition Funding by District or State]]</f>
        <v>0</v>
      </c>
      <c r="AW542" s="80"/>
      <c r="AX542" s="80">
        <f>+WPTable[[#This Row],[Total Construction Costs]]</f>
        <v>0</v>
      </c>
      <c r="AY542" s="73"/>
      <c r="AZ542" s="73"/>
    </row>
    <row r="543" spans="1:52" x14ac:dyDescent="0.3">
      <c r="A543" s="84"/>
      <c r="B543" s="74"/>
      <c r="C543" s="85"/>
      <c r="D543" s="73"/>
      <c r="E543" s="74"/>
      <c r="F543" s="73"/>
      <c r="G543" s="73"/>
      <c r="H543" s="73"/>
      <c r="I543" s="75"/>
      <c r="J543" s="75"/>
      <c r="K543" s="73"/>
      <c r="L543" s="73"/>
      <c r="M543" s="112"/>
      <c r="N543" s="112"/>
      <c r="O543" s="73"/>
      <c r="P543" s="77"/>
      <c r="Q543" s="77"/>
      <c r="R543" s="73"/>
      <c r="S543" s="73"/>
      <c r="T543" s="78"/>
      <c r="U543" s="73"/>
      <c r="V543" s="73"/>
      <c r="W543" s="73"/>
      <c r="X543" s="79"/>
      <c r="Y543" s="79"/>
      <c r="Z543" s="79"/>
      <c r="AA543" s="79"/>
      <c r="AB543" s="79"/>
      <c r="AC543" s="79"/>
      <c r="AD543" s="74"/>
      <c r="AE543" s="80"/>
      <c r="AF543" s="80"/>
      <c r="AG543" s="80"/>
      <c r="AH543" s="80"/>
      <c r="AI543" s="80"/>
      <c r="AJ543" s="80"/>
      <c r="AK543" s="96"/>
      <c r="AL543" s="80"/>
      <c r="AM543" s="80"/>
      <c r="AN543" s="81"/>
      <c r="AO543" s="81"/>
      <c r="AP543" s="80"/>
      <c r="AQ543" s="80"/>
      <c r="AR543" s="80"/>
      <c r="AS543" s="82">
        <f t="shared" si="14"/>
        <v>0</v>
      </c>
      <c r="AT543" s="80"/>
      <c r="AU543" s="80"/>
      <c r="AV543" s="80">
        <f>+WPTable[[#This Row],[Total Construction Costs]]-WPTable[[#This Row],[Total State Funding]]-WPTable[[#This Row],[Total District Funding]]-WPTable[[#This Row],[Total Land Acquisition Funding by District or State]]</f>
        <v>0</v>
      </c>
      <c r="AW543" s="80"/>
      <c r="AX543" s="80">
        <f>+WPTable[[#This Row],[Total Construction Costs]]</f>
        <v>0</v>
      </c>
      <c r="AY543" s="73"/>
      <c r="AZ543" s="73"/>
    </row>
    <row r="544" spans="1:52" x14ac:dyDescent="0.3">
      <c r="A544" s="84"/>
      <c r="B544" s="74"/>
      <c r="C544" s="85"/>
      <c r="D544" s="73"/>
      <c r="E544" s="74"/>
      <c r="F544" s="73"/>
      <c r="G544" s="73"/>
      <c r="H544" s="73"/>
      <c r="I544" s="75"/>
      <c r="J544" s="75"/>
      <c r="K544" s="73"/>
      <c r="L544" s="73"/>
      <c r="M544" s="112"/>
      <c r="N544" s="112"/>
      <c r="O544" s="73"/>
      <c r="P544" s="77"/>
      <c r="Q544" s="77"/>
      <c r="R544" s="73"/>
      <c r="S544" s="73"/>
      <c r="T544" s="78"/>
      <c r="U544" s="73"/>
      <c r="V544" s="73"/>
      <c r="W544" s="73"/>
      <c r="X544" s="79"/>
      <c r="Y544" s="79"/>
      <c r="Z544" s="79"/>
      <c r="AA544" s="79"/>
      <c r="AB544" s="79"/>
      <c r="AC544" s="79"/>
      <c r="AD544" s="74"/>
      <c r="AE544" s="80"/>
      <c r="AF544" s="80"/>
      <c r="AG544" s="80"/>
      <c r="AH544" s="80"/>
      <c r="AI544" s="80"/>
      <c r="AJ544" s="80"/>
      <c r="AK544" s="96"/>
      <c r="AL544" s="80"/>
      <c r="AM544" s="80"/>
      <c r="AN544" s="81"/>
      <c r="AO544" s="81"/>
      <c r="AP544" s="80"/>
      <c r="AQ544" s="80"/>
      <c r="AR544" s="80"/>
      <c r="AS544" s="82">
        <f t="shared" si="14"/>
        <v>0</v>
      </c>
      <c r="AT544" s="80"/>
      <c r="AU544" s="80"/>
      <c r="AV544" s="80">
        <f>+WPTable[[#This Row],[Total Construction Costs]]-WPTable[[#This Row],[Total State Funding]]-WPTable[[#This Row],[Total District Funding]]-WPTable[[#This Row],[Total Land Acquisition Funding by District or State]]</f>
        <v>0</v>
      </c>
      <c r="AW544" s="80"/>
      <c r="AX544" s="80">
        <f>+WPTable[[#This Row],[Total Construction Costs]]</f>
        <v>0</v>
      </c>
      <c r="AY544" s="73"/>
      <c r="AZ544" s="73"/>
    </row>
    <row r="545" spans="1:52" x14ac:dyDescent="0.3">
      <c r="A545" s="84"/>
      <c r="B545" s="74"/>
      <c r="C545" s="85"/>
      <c r="D545" s="73"/>
      <c r="E545" s="74"/>
      <c r="F545" s="73"/>
      <c r="G545" s="73"/>
      <c r="H545" s="73"/>
      <c r="I545" s="75"/>
      <c r="J545" s="75"/>
      <c r="K545" s="73"/>
      <c r="L545" s="73"/>
      <c r="M545" s="112"/>
      <c r="N545" s="112"/>
      <c r="O545" s="73"/>
      <c r="P545" s="77"/>
      <c r="Q545" s="77"/>
      <c r="R545" s="73"/>
      <c r="S545" s="73"/>
      <c r="T545" s="78"/>
      <c r="U545" s="73"/>
      <c r="V545" s="73"/>
      <c r="W545" s="73"/>
      <c r="X545" s="79"/>
      <c r="Y545" s="79"/>
      <c r="Z545" s="79"/>
      <c r="AA545" s="79"/>
      <c r="AB545" s="79"/>
      <c r="AC545" s="79"/>
      <c r="AD545" s="74"/>
      <c r="AE545" s="80"/>
      <c r="AF545" s="80"/>
      <c r="AG545" s="80"/>
      <c r="AH545" s="80"/>
      <c r="AI545" s="80"/>
      <c r="AJ545" s="80"/>
      <c r="AK545" s="96"/>
      <c r="AL545" s="80"/>
      <c r="AM545" s="80"/>
      <c r="AN545" s="81"/>
      <c r="AO545" s="81"/>
      <c r="AP545" s="80"/>
      <c r="AQ545" s="80"/>
      <c r="AR545" s="80"/>
      <c r="AS545" s="82">
        <f t="shared" si="14"/>
        <v>0</v>
      </c>
      <c r="AT545" s="80"/>
      <c r="AU545" s="80"/>
      <c r="AV545" s="80">
        <f>+WPTable[[#This Row],[Total Construction Costs]]-WPTable[[#This Row],[Total State Funding]]-WPTable[[#This Row],[Total District Funding]]-WPTable[[#This Row],[Total Land Acquisition Funding by District or State]]</f>
        <v>0</v>
      </c>
      <c r="AW545" s="80"/>
      <c r="AX545" s="80">
        <f>+WPTable[[#This Row],[Total Construction Costs]]</f>
        <v>0</v>
      </c>
      <c r="AY545" s="73"/>
      <c r="AZ545" s="73"/>
    </row>
    <row r="546" spans="1:52" x14ac:dyDescent="0.3">
      <c r="A546" s="84"/>
      <c r="B546" s="74"/>
      <c r="C546" s="85"/>
      <c r="D546" s="73"/>
      <c r="E546" s="74"/>
      <c r="F546" s="73"/>
      <c r="G546" s="73"/>
      <c r="H546" s="73"/>
      <c r="I546" s="75"/>
      <c r="J546" s="75"/>
      <c r="K546" s="73"/>
      <c r="L546" s="73"/>
      <c r="M546" s="112"/>
      <c r="N546" s="112"/>
      <c r="O546" s="73"/>
      <c r="P546" s="77"/>
      <c r="Q546" s="77"/>
      <c r="R546" s="73"/>
      <c r="S546" s="73"/>
      <c r="T546" s="78"/>
      <c r="U546" s="73"/>
      <c r="V546" s="73"/>
      <c r="W546" s="73"/>
      <c r="X546" s="79"/>
      <c r="Y546" s="79"/>
      <c r="Z546" s="79"/>
      <c r="AA546" s="79"/>
      <c r="AB546" s="79"/>
      <c r="AC546" s="79"/>
      <c r="AD546" s="74"/>
      <c r="AE546" s="80"/>
      <c r="AF546" s="80"/>
      <c r="AG546" s="80"/>
      <c r="AH546" s="80"/>
      <c r="AI546" s="80"/>
      <c r="AJ546" s="80"/>
      <c r="AK546" s="96"/>
      <c r="AL546" s="80"/>
      <c r="AM546" s="80"/>
      <c r="AN546" s="81"/>
      <c r="AO546" s="81"/>
      <c r="AP546" s="80"/>
      <c r="AQ546" s="80"/>
      <c r="AR546" s="80"/>
      <c r="AS546" s="82">
        <f t="shared" si="14"/>
        <v>0</v>
      </c>
      <c r="AT546" s="80"/>
      <c r="AU546" s="80"/>
      <c r="AV546" s="80">
        <f>+WPTable[[#This Row],[Total Construction Costs]]-WPTable[[#This Row],[Total State Funding]]-WPTable[[#This Row],[Total District Funding]]-WPTable[[#This Row],[Total Land Acquisition Funding by District or State]]</f>
        <v>0</v>
      </c>
      <c r="AW546" s="80"/>
      <c r="AX546" s="80">
        <f>+WPTable[[#This Row],[Total Construction Costs]]</f>
        <v>0</v>
      </c>
      <c r="AY546" s="73"/>
      <c r="AZ546" s="73"/>
    </row>
    <row r="547" spans="1:52" x14ac:dyDescent="0.3">
      <c r="A547" s="84"/>
      <c r="B547" s="74"/>
      <c r="C547" s="85"/>
      <c r="D547" s="73"/>
      <c r="E547" s="74"/>
      <c r="F547" s="73"/>
      <c r="G547" s="73"/>
      <c r="H547" s="73"/>
      <c r="I547" s="75"/>
      <c r="J547" s="75"/>
      <c r="K547" s="73"/>
      <c r="L547" s="73"/>
      <c r="M547" s="112"/>
      <c r="N547" s="112"/>
      <c r="O547" s="73"/>
      <c r="P547" s="77"/>
      <c r="Q547" s="77"/>
      <c r="R547" s="73"/>
      <c r="S547" s="73"/>
      <c r="T547" s="78"/>
      <c r="U547" s="73"/>
      <c r="V547" s="73"/>
      <c r="W547" s="73"/>
      <c r="X547" s="79"/>
      <c r="Y547" s="79"/>
      <c r="Z547" s="79"/>
      <c r="AA547" s="79"/>
      <c r="AB547" s="79"/>
      <c r="AC547" s="79"/>
      <c r="AD547" s="74"/>
      <c r="AE547" s="80"/>
      <c r="AF547" s="80"/>
      <c r="AG547" s="80"/>
      <c r="AH547" s="80"/>
      <c r="AI547" s="80"/>
      <c r="AJ547" s="80"/>
      <c r="AK547" s="96"/>
      <c r="AL547" s="80"/>
      <c r="AM547" s="80"/>
      <c r="AN547" s="81"/>
      <c r="AO547" s="81"/>
      <c r="AP547" s="80"/>
      <c r="AQ547" s="80"/>
      <c r="AR547" s="80"/>
      <c r="AS547" s="82">
        <f t="shared" si="14"/>
        <v>0</v>
      </c>
      <c r="AT547" s="80"/>
      <c r="AU547" s="80"/>
      <c r="AV547" s="80">
        <f>+WPTable[[#This Row],[Total Construction Costs]]-WPTable[[#This Row],[Total State Funding]]-WPTable[[#This Row],[Total District Funding]]-WPTable[[#This Row],[Total Land Acquisition Funding by District or State]]</f>
        <v>0</v>
      </c>
      <c r="AW547" s="80"/>
      <c r="AX547" s="80">
        <f>+WPTable[[#This Row],[Total Construction Costs]]</f>
        <v>0</v>
      </c>
      <c r="AY547" s="73"/>
      <c r="AZ547" s="73"/>
    </row>
    <row r="548" spans="1:52" x14ac:dyDescent="0.3">
      <c r="A548" s="84"/>
      <c r="B548" s="74"/>
      <c r="C548" s="85"/>
      <c r="D548" s="73"/>
      <c r="E548" s="74"/>
      <c r="F548" s="73"/>
      <c r="G548" s="73"/>
      <c r="H548" s="73"/>
      <c r="I548" s="75"/>
      <c r="J548" s="75"/>
      <c r="K548" s="73"/>
      <c r="L548" s="73"/>
      <c r="M548" s="112"/>
      <c r="N548" s="112"/>
      <c r="O548" s="73"/>
      <c r="P548" s="77"/>
      <c r="Q548" s="77"/>
      <c r="R548" s="73"/>
      <c r="S548" s="73"/>
      <c r="T548" s="78"/>
      <c r="U548" s="73"/>
      <c r="V548" s="73"/>
      <c r="W548" s="73"/>
      <c r="X548" s="79"/>
      <c r="Y548" s="79"/>
      <c r="Z548" s="79"/>
      <c r="AA548" s="79"/>
      <c r="AB548" s="79"/>
      <c r="AC548" s="79"/>
      <c r="AD548" s="74"/>
      <c r="AE548" s="80"/>
      <c r="AF548" s="80"/>
      <c r="AG548" s="80"/>
      <c r="AH548" s="80"/>
      <c r="AI548" s="80"/>
      <c r="AJ548" s="80"/>
      <c r="AK548" s="96"/>
      <c r="AL548" s="80"/>
      <c r="AM548" s="80"/>
      <c r="AN548" s="81"/>
      <c r="AO548" s="81"/>
      <c r="AP548" s="80"/>
      <c r="AQ548" s="80"/>
      <c r="AR548" s="80"/>
      <c r="AS548" s="82">
        <f t="shared" si="14"/>
        <v>0</v>
      </c>
      <c r="AT548" s="80"/>
      <c r="AU548" s="80"/>
      <c r="AV548" s="80">
        <f>+WPTable[[#This Row],[Total Construction Costs]]-WPTable[[#This Row],[Total State Funding]]-WPTable[[#This Row],[Total District Funding]]-WPTable[[#This Row],[Total Land Acquisition Funding by District or State]]</f>
        <v>0</v>
      </c>
      <c r="AW548" s="80"/>
      <c r="AX548" s="80">
        <f>+WPTable[[#This Row],[Total Construction Costs]]</f>
        <v>0</v>
      </c>
      <c r="AY548" s="73"/>
      <c r="AZ548" s="73"/>
    </row>
    <row r="549" spans="1:52" x14ac:dyDescent="0.3">
      <c r="A549" s="84"/>
      <c r="B549" s="74"/>
      <c r="C549" s="85"/>
      <c r="D549" s="73"/>
      <c r="E549" s="74"/>
      <c r="F549" s="73"/>
      <c r="G549" s="73"/>
      <c r="H549" s="73"/>
      <c r="I549" s="75"/>
      <c r="J549" s="75"/>
      <c r="K549" s="73"/>
      <c r="L549" s="73"/>
      <c r="M549" s="112"/>
      <c r="N549" s="112"/>
      <c r="O549" s="73"/>
      <c r="P549" s="77"/>
      <c r="Q549" s="77"/>
      <c r="R549" s="73"/>
      <c r="S549" s="73"/>
      <c r="T549" s="78"/>
      <c r="U549" s="73"/>
      <c r="V549" s="73"/>
      <c r="W549" s="73"/>
      <c r="X549" s="79"/>
      <c r="Y549" s="79"/>
      <c r="Z549" s="79"/>
      <c r="AA549" s="79"/>
      <c r="AB549" s="79"/>
      <c r="AC549" s="79"/>
      <c r="AD549" s="74"/>
      <c r="AE549" s="80"/>
      <c r="AF549" s="80"/>
      <c r="AG549" s="80"/>
      <c r="AH549" s="80"/>
      <c r="AI549" s="80"/>
      <c r="AJ549" s="80"/>
      <c r="AK549" s="96"/>
      <c r="AL549" s="80"/>
      <c r="AM549" s="80"/>
      <c r="AN549" s="81"/>
      <c r="AO549" s="81"/>
      <c r="AP549" s="80"/>
      <c r="AQ549" s="80"/>
      <c r="AR549" s="80"/>
      <c r="AS549" s="82">
        <f t="shared" si="14"/>
        <v>0</v>
      </c>
      <c r="AT549" s="80"/>
      <c r="AU549" s="80"/>
      <c r="AV549" s="80">
        <f>+WPTable[[#This Row],[Total Construction Costs]]-WPTable[[#This Row],[Total State Funding]]-WPTable[[#This Row],[Total District Funding]]-WPTable[[#This Row],[Total Land Acquisition Funding by District or State]]</f>
        <v>0</v>
      </c>
      <c r="AW549" s="80"/>
      <c r="AX549" s="80">
        <f>+WPTable[[#This Row],[Total Construction Costs]]</f>
        <v>0</v>
      </c>
      <c r="AY549" s="73"/>
      <c r="AZ549" s="73"/>
    </row>
    <row r="550" spans="1:52" x14ac:dyDescent="0.3">
      <c r="A550" s="84"/>
      <c r="B550" s="74"/>
      <c r="C550" s="85"/>
      <c r="D550" s="73"/>
      <c r="E550" s="74"/>
      <c r="F550" s="73"/>
      <c r="G550" s="73"/>
      <c r="H550" s="73"/>
      <c r="I550" s="75"/>
      <c r="J550" s="75"/>
      <c r="K550" s="73"/>
      <c r="L550" s="73"/>
      <c r="M550" s="112"/>
      <c r="N550" s="112"/>
      <c r="O550" s="73"/>
      <c r="P550" s="77"/>
      <c r="Q550" s="77"/>
      <c r="R550" s="73"/>
      <c r="S550" s="73"/>
      <c r="T550" s="78"/>
      <c r="U550" s="73"/>
      <c r="V550" s="73"/>
      <c r="W550" s="73"/>
      <c r="X550" s="79"/>
      <c r="Y550" s="79"/>
      <c r="Z550" s="79"/>
      <c r="AA550" s="79"/>
      <c r="AB550" s="79"/>
      <c r="AC550" s="79"/>
      <c r="AD550" s="74"/>
      <c r="AE550" s="80"/>
      <c r="AF550" s="80"/>
      <c r="AG550" s="80"/>
      <c r="AH550" s="80"/>
      <c r="AI550" s="80"/>
      <c r="AJ550" s="80"/>
      <c r="AK550" s="96"/>
      <c r="AL550" s="80"/>
      <c r="AM550" s="80"/>
      <c r="AN550" s="81"/>
      <c r="AO550" s="81"/>
      <c r="AP550" s="80"/>
      <c r="AQ550" s="80"/>
      <c r="AR550" s="80"/>
      <c r="AS550" s="82">
        <f t="shared" si="14"/>
        <v>0</v>
      </c>
      <c r="AT550" s="80"/>
      <c r="AU550" s="80"/>
      <c r="AV550" s="80">
        <f>+WPTable[[#This Row],[Total Construction Costs]]-WPTable[[#This Row],[Total State Funding]]-WPTable[[#This Row],[Total District Funding]]-WPTable[[#This Row],[Total Land Acquisition Funding by District or State]]</f>
        <v>0</v>
      </c>
      <c r="AW550" s="80"/>
      <c r="AX550" s="80">
        <f>+WPTable[[#This Row],[Total Construction Costs]]</f>
        <v>0</v>
      </c>
      <c r="AY550" s="73"/>
      <c r="AZ550" s="73"/>
    </row>
    <row r="551" spans="1:52" x14ac:dyDescent="0.3">
      <c r="A551" s="84"/>
      <c r="B551" s="74"/>
      <c r="C551" s="85"/>
      <c r="D551" s="73"/>
      <c r="E551" s="74"/>
      <c r="F551" s="73"/>
      <c r="G551" s="73"/>
      <c r="H551" s="73"/>
      <c r="I551" s="75"/>
      <c r="J551" s="75"/>
      <c r="K551" s="73"/>
      <c r="L551" s="73"/>
      <c r="M551" s="112"/>
      <c r="N551" s="112"/>
      <c r="O551" s="73"/>
      <c r="P551" s="77"/>
      <c r="Q551" s="77"/>
      <c r="R551" s="73"/>
      <c r="S551" s="73"/>
      <c r="T551" s="78"/>
      <c r="U551" s="73"/>
      <c r="V551" s="73"/>
      <c r="W551" s="73"/>
      <c r="X551" s="79"/>
      <c r="Y551" s="79"/>
      <c r="Z551" s="79"/>
      <c r="AA551" s="79"/>
      <c r="AB551" s="79"/>
      <c r="AC551" s="79"/>
      <c r="AD551" s="74"/>
      <c r="AE551" s="80"/>
      <c r="AF551" s="80"/>
      <c r="AG551" s="80"/>
      <c r="AH551" s="80"/>
      <c r="AI551" s="80"/>
      <c r="AJ551" s="80"/>
      <c r="AK551" s="96"/>
      <c r="AL551" s="80"/>
      <c r="AM551" s="80"/>
      <c r="AN551" s="81"/>
      <c r="AO551" s="81"/>
      <c r="AP551" s="80"/>
      <c r="AQ551" s="80"/>
      <c r="AR551" s="80"/>
      <c r="AS551" s="82">
        <f t="shared" si="14"/>
        <v>0</v>
      </c>
      <c r="AT551" s="80"/>
      <c r="AU551" s="80"/>
      <c r="AV551" s="80">
        <f>+WPTable[[#This Row],[Total Construction Costs]]-WPTable[[#This Row],[Total State Funding]]-WPTable[[#This Row],[Total District Funding]]-WPTable[[#This Row],[Total Land Acquisition Funding by District or State]]</f>
        <v>0</v>
      </c>
      <c r="AW551" s="80"/>
      <c r="AX551" s="80">
        <f>+WPTable[[#This Row],[Total Construction Costs]]</f>
        <v>0</v>
      </c>
      <c r="AY551" s="73"/>
      <c r="AZ551" s="73"/>
    </row>
    <row r="552" spans="1:52" x14ac:dyDescent="0.3">
      <c r="A552" s="84"/>
      <c r="B552" s="74"/>
      <c r="C552" s="85"/>
      <c r="D552" s="73"/>
      <c r="E552" s="74"/>
      <c r="F552" s="73"/>
      <c r="G552" s="73"/>
      <c r="H552" s="73"/>
      <c r="I552" s="75"/>
      <c r="J552" s="75"/>
      <c r="K552" s="73"/>
      <c r="L552" s="73"/>
      <c r="M552" s="112"/>
      <c r="N552" s="112"/>
      <c r="O552" s="73"/>
      <c r="P552" s="77"/>
      <c r="Q552" s="77"/>
      <c r="R552" s="73"/>
      <c r="S552" s="73"/>
      <c r="T552" s="78"/>
      <c r="U552" s="73"/>
      <c r="V552" s="73"/>
      <c r="W552" s="73"/>
      <c r="X552" s="79"/>
      <c r="Y552" s="79"/>
      <c r="Z552" s="79"/>
      <c r="AA552" s="79"/>
      <c r="AB552" s="79"/>
      <c r="AC552" s="79"/>
      <c r="AD552" s="74"/>
      <c r="AE552" s="80"/>
      <c r="AF552" s="80"/>
      <c r="AG552" s="80"/>
      <c r="AH552" s="80"/>
      <c r="AI552" s="80"/>
      <c r="AJ552" s="80"/>
      <c r="AK552" s="96"/>
      <c r="AL552" s="80"/>
      <c r="AM552" s="80"/>
      <c r="AN552" s="81"/>
      <c r="AO552" s="81"/>
      <c r="AP552" s="80"/>
      <c r="AQ552" s="80"/>
      <c r="AR552" s="80"/>
      <c r="AS552" s="82">
        <f t="shared" si="14"/>
        <v>0</v>
      </c>
      <c r="AT552" s="80"/>
      <c r="AU552" s="80"/>
      <c r="AV552" s="80">
        <f>+WPTable[[#This Row],[Total Construction Costs]]-WPTable[[#This Row],[Total State Funding]]-WPTable[[#This Row],[Total District Funding]]-WPTable[[#This Row],[Total Land Acquisition Funding by District or State]]</f>
        <v>0</v>
      </c>
      <c r="AW552" s="80"/>
      <c r="AX552" s="80">
        <f>+WPTable[[#This Row],[Total Construction Costs]]</f>
        <v>0</v>
      </c>
      <c r="AY552" s="73"/>
      <c r="AZ552" s="73"/>
    </row>
    <row r="553" spans="1:52" x14ac:dyDescent="0.3">
      <c r="A553" s="84"/>
      <c r="B553" s="74"/>
      <c r="C553" s="85"/>
      <c r="D553" s="73"/>
      <c r="E553" s="74"/>
      <c r="F553" s="73"/>
      <c r="G553" s="73"/>
      <c r="H553" s="73"/>
      <c r="I553" s="75"/>
      <c r="J553" s="75"/>
      <c r="K553" s="73"/>
      <c r="L553" s="73"/>
      <c r="M553" s="112"/>
      <c r="N553" s="112"/>
      <c r="O553" s="73"/>
      <c r="P553" s="77"/>
      <c r="Q553" s="77"/>
      <c r="R553" s="73"/>
      <c r="S553" s="73"/>
      <c r="T553" s="78"/>
      <c r="U553" s="73"/>
      <c r="V553" s="73"/>
      <c r="W553" s="73"/>
      <c r="X553" s="79"/>
      <c r="Y553" s="79"/>
      <c r="Z553" s="79"/>
      <c r="AA553" s="79"/>
      <c r="AB553" s="79"/>
      <c r="AC553" s="79"/>
      <c r="AD553" s="74"/>
      <c r="AE553" s="80"/>
      <c r="AF553" s="80"/>
      <c r="AG553" s="80"/>
      <c r="AH553" s="80"/>
      <c r="AI553" s="80"/>
      <c r="AJ553" s="80"/>
      <c r="AK553" s="96"/>
      <c r="AL553" s="80"/>
      <c r="AM553" s="80"/>
      <c r="AN553" s="81"/>
      <c r="AO553" s="81"/>
      <c r="AP553" s="80"/>
      <c r="AQ553" s="80"/>
      <c r="AR553" s="80"/>
      <c r="AS553" s="82">
        <f t="shared" si="14"/>
        <v>0</v>
      </c>
      <c r="AT553" s="80"/>
      <c r="AU553" s="80"/>
      <c r="AV553" s="80">
        <f>+WPTable[[#This Row],[Total Construction Costs]]-WPTable[[#This Row],[Total State Funding]]-WPTable[[#This Row],[Total District Funding]]-WPTable[[#This Row],[Total Land Acquisition Funding by District or State]]</f>
        <v>0</v>
      </c>
      <c r="AW553" s="80"/>
      <c r="AX553" s="80">
        <f>+WPTable[[#This Row],[Total Construction Costs]]</f>
        <v>0</v>
      </c>
      <c r="AY553" s="73"/>
      <c r="AZ553" s="73"/>
    </row>
    <row r="554" spans="1:52" x14ac:dyDescent="0.3">
      <c r="A554" s="84"/>
      <c r="B554" s="74"/>
      <c r="C554" s="85"/>
      <c r="D554" s="73"/>
      <c r="E554" s="74"/>
      <c r="F554" s="73"/>
      <c r="G554" s="73"/>
      <c r="H554" s="73"/>
      <c r="I554" s="75"/>
      <c r="J554" s="75"/>
      <c r="K554" s="73"/>
      <c r="L554" s="73"/>
      <c r="M554" s="112"/>
      <c r="N554" s="112"/>
      <c r="O554" s="73"/>
      <c r="P554" s="77"/>
      <c r="Q554" s="77"/>
      <c r="R554" s="73"/>
      <c r="S554" s="73"/>
      <c r="T554" s="78"/>
      <c r="U554" s="73"/>
      <c r="V554" s="73"/>
      <c r="W554" s="73"/>
      <c r="X554" s="79"/>
      <c r="Y554" s="79"/>
      <c r="Z554" s="79"/>
      <c r="AA554" s="79"/>
      <c r="AB554" s="79"/>
      <c r="AC554" s="79"/>
      <c r="AD554" s="74"/>
      <c r="AE554" s="80"/>
      <c r="AF554" s="80"/>
      <c r="AG554" s="80"/>
      <c r="AH554" s="80"/>
      <c r="AI554" s="80"/>
      <c r="AJ554" s="80"/>
      <c r="AK554" s="96"/>
      <c r="AL554" s="80"/>
      <c r="AM554" s="80"/>
      <c r="AN554" s="81"/>
      <c r="AO554" s="81"/>
      <c r="AP554" s="80"/>
      <c r="AQ554" s="80"/>
      <c r="AR554" s="80"/>
      <c r="AS554" s="82">
        <f t="shared" si="14"/>
        <v>0</v>
      </c>
      <c r="AT554" s="80"/>
      <c r="AU554" s="80"/>
      <c r="AV554" s="80">
        <f>+WPTable[[#This Row],[Total Construction Costs]]-WPTable[[#This Row],[Total State Funding]]-WPTable[[#This Row],[Total District Funding]]-WPTable[[#This Row],[Total Land Acquisition Funding by District or State]]</f>
        <v>0</v>
      </c>
      <c r="AW554" s="80"/>
      <c r="AX554" s="80">
        <f>+WPTable[[#This Row],[Total Construction Costs]]</f>
        <v>0</v>
      </c>
      <c r="AY554" s="73"/>
      <c r="AZ554" s="73"/>
    </row>
    <row r="555" spans="1:52" x14ac:dyDescent="0.3">
      <c r="A555" s="84"/>
      <c r="B555" s="74"/>
      <c r="C555" s="85"/>
      <c r="D555" s="73"/>
      <c r="E555" s="74"/>
      <c r="F555" s="73"/>
      <c r="G555" s="73"/>
      <c r="H555" s="73"/>
      <c r="I555" s="75"/>
      <c r="J555" s="75"/>
      <c r="K555" s="73"/>
      <c r="L555" s="73"/>
      <c r="M555" s="112"/>
      <c r="N555" s="112"/>
      <c r="O555" s="73"/>
      <c r="P555" s="77"/>
      <c r="Q555" s="77"/>
      <c r="R555" s="73"/>
      <c r="S555" s="73"/>
      <c r="T555" s="78"/>
      <c r="U555" s="73"/>
      <c r="V555" s="73"/>
      <c r="W555" s="73"/>
      <c r="X555" s="79"/>
      <c r="Y555" s="79"/>
      <c r="Z555" s="79"/>
      <c r="AA555" s="79"/>
      <c r="AB555" s="79"/>
      <c r="AC555" s="79"/>
      <c r="AD555" s="74"/>
      <c r="AE555" s="80"/>
      <c r="AF555" s="80"/>
      <c r="AG555" s="80"/>
      <c r="AH555" s="80"/>
      <c r="AI555" s="80"/>
      <c r="AJ555" s="80"/>
      <c r="AK555" s="96"/>
      <c r="AL555" s="80"/>
      <c r="AM555" s="80"/>
      <c r="AN555" s="81"/>
      <c r="AO555" s="81"/>
      <c r="AP555" s="80"/>
      <c r="AQ555" s="80"/>
      <c r="AR555" s="80"/>
      <c r="AS555" s="82">
        <f t="shared" si="14"/>
        <v>0</v>
      </c>
      <c r="AT555" s="80"/>
      <c r="AU555" s="80"/>
      <c r="AV555" s="80">
        <f>+WPTable[[#This Row],[Total Construction Costs]]-WPTable[[#This Row],[Total State Funding]]-WPTable[[#This Row],[Total District Funding]]-WPTable[[#This Row],[Total Land Acquisition Funding by District or State]]</f>
        <v>0</v>
      </c>
      <c r="AW555" s="80"/>
      <c r="AX555" s="80">
        <f>+WPTable[[#This Row],[Total Construction Costs]]</f>
        <v>0</v>
      </c>
      <c r="AY555" s="73"/>
      <c r="AZ555" s="73"/>
    </row>
    <row r="556" spans="1:52" x14ac:dyDescent="0.3">
      <c r="A556" s="84"/>
      <c r="B556" s="74"/>
      <c r="C556" s="85"/>
      <c r="D556" s="73"/>
      <c r="E556" s="74"/>
      <c r="F556" s="73"/>
      <c r="G556" s="73"/>
      <c r="H556" s="73"/>
      <c r="I556" s="75"/>
      <c r="J556" s="75"/>
      <c r="K556" s="73"/>
      <c r="L556" s="73"/>
      <c r="M556" s="112"/>
      <c r="N556" s="112"/>
      <c r="O556" s="73"/>
      <c r="P556" s="77"/>
      <c r="Q556" s="77"/>
      <c r="R556" s="73"/>
      <c r="S556" s="73"/>
      <c r="T556" s="78"/>
      <c r="U556" s="73"/>
      <c r="V556" s="73"/>
      <c r="W556" s="73"/>
      <c r="X556" s="79"/>
      <c r="Y556" s="79"/>
      <c r="Z556" s="79"/>
      <c r="AA556" s="79"/>
      <c r="AB556" s="79"/>
      <c r="AC556" s="79"/>
      <c r="AD556" s="74"/>
      <c r="AE556" s="80"/>
      <c r="AF556" s="80"/>
      <c r="AG556" s="80"/>
      <c r="AH556" s="80"/>
      <c r="AI556" s="80"/>
      <c r="AJ556" s="80"/>
      <c r="AK556" s="96"/>
      <c r="AL556" s="80"/>
      <c r="AM556" s="80"/>
      <c r="AN556" s="81"/>
      <c r="AO556" s="81"/>
      <c r="AP556" s="80"/>
      <c r="AQ556" s="80"/>
      <c r="AR556" s="80"/>
      <c r="AS556" s="82">
        <f t="shared" si="14"/>
        <v>0</v>
      </c>
      <c r="AT556" s="80"/>
      <c r="AU556" s="80"/>
      <c r="AV556" s="80">
        <f>+WPTable[[#This Row],[Total Construction Costs]]-WPTable[[#This Row],[Total State Funding]]-WPTable[[#This Row],[Total District Funding]]-WPTable[[#This Row],[Total Land Acquisition Funding by District or State]]</f>
        <v>0</v>
      </c>
      <c r="AW556" s="80"/>
      <c r="AX556" s="80">
        <f>+WPTable[[#This Row],[Total Construction Costs]]</f>
        <v>0</v>
      </c>
      <c r="AY556" s="73"/>
      <c r="AZ556" s="73"/>
    </row>
    <row r="557" spans="1:52" x14ac:dyDescent="0.3">
      <c r="A557" s="84"/>
      <c r="B557" s="74"/>
      <c r="C557" s="85"/>
      <c r="D557" s="73"/>
      <c r="E557" s="74"/>
      <c r="F557" s="73"/>
      <c r="G557" s="73"/>
      <c r="H557" s="73"/>
      <c r="I557" s="75"/>
      <c r="J557" s="75"/>
      <c r="K557" s="73"/>
      <c r="L557" s="73"/>
      <c r="M557" s="112"/>
      <c r="N557" s="112"/>
      <c r="O557" s="73"/>
      <c r="P557" s="77"/>
      <c r="Q557" s="77"/>
      <c r="R557" s="73"/>
      <c r="S557" s="73"/>
      <c r="T557" s="78"/>
      <c r="U557" s="73"/>
      <c r="V557" s="73"/>
      <c r="W557" s="73"/>
      <c r="X557" s="79"/>
      <c r="Y557" s="79"/>
      <c r="Z557" s="79"/>
      <c r="AA557" s="79"/>
      <c r="AB557" s="79"/>
      <c r="AC557" s="79"/>
      <c r="AD557" s="74"/>
      <c r="AE557" s="80"/>
      <c r="AF557" s="80"/>
      <c r="AG557" s="80"/>
      <c r="AH557" s="80"/>
      <c r="AI557" s="80"/>
      <c r="AJ557" s="80"/>
      <c r="AK557" s="96"/>
      <c r="AL557" s="80"/>
      <c r="AM557" s="80"/>
      <c r="AN557" s="81"/>
      <c r="AO557" s="81"/>
      <c r="AP557" s="80"/>
      <c r="AQ557" s="80"/>
      <c r="AR557" s="80"/>
      <c r="AS557" s="82">
        <f t="shared" si="14"/>
        <v>0</v>
      </c>
      <c r="AT557" s="80"/>
      <c r="AU557" s="80"/>
      <c r="AV557" s="80">
        <f>+WPTable[[#This Row],[Total Construction Costs]]-WPTable[[#This Row],[Total State Funding]]-WPTable[[#This Row],[Total District Funding]]-WPTable[[#This Row],[Total Land Acquisition Funding by District or State]]</f>
        <v>0</v>
      </c>
      <c r="AW557" s="80"/>
      <c r="AX557" s="80">
        <f>+WPTable[[#This Row],[Total Construction Costs]]</f>
        <v>0</v>
      </c>
      <c r="AY557" s="73"/>
      <c r="AZ557" s="73"/>
    </row>
    <row r="558" spans="1:52" x14ac:dyDescent="0.3">
      <c r="A558" s="84"/>
      <c r="B558" s="74"/>
      <c r="C558" s="85"/>
      <c r="D558" s="73"/>
      <c r="E558" s="74"/>
      <c r="F558" s="73"/>
      <c r="G558" s="73"/>
      <c r="H558" s="73"/>
      <c r="I558" s="75"/>
      <c r="J558" s="75"/>
      <c r="K558" s="73"/>
      <c r="L558" s="73"/>
      <c r="M558" s="112"/>
      <c r="N558" s="112"/>
      <c r="O558" s="73"/>
      <c r="P558" s="77"/>
      <c r="Q558" s="77"/>
      <c r="R558" s="73"/>
      <c r="S558" s="73"/>
      <c r="T558" s="78"/>
      <c r="U558" s="73"/>
      <c r="V558" s="73"/>
      <c r="W558" s="73"/>
      <c r="X558" s="79"/>
      <c r="Y558" s="79"/>
      <c r="Z558" s="79"/>
      <c r="AA558" s="79"/>
      <c r="AB558" s="79"/>
      <c r="AC558" s="79"/>
      <c r="AD558" s="74"/>
      <c r="AE558" s="80"/>
      <c r="AF558" s="80"/>
      <c r="AG558" s="80"/>
      <c r="AH558" s="80"/>
      <c r="AI558" s="80"/>
      <c r="AJ558" s="80"/>
      <c r="AK558" s="96"/>
      <c r="AL558" s="80"/>
      <c r="AM558" s="80"/>
      <c r="AN558" s="81"/>
      <c r="AO558" s="81"/>
      <c r="AP558" s="80"/>
      <c r="AQ558" s="80"/>
      <c r="AR558" s="80"/>
      <c r="AS558" s="82">
        <f t="shared" si="14"/>
        <v>0</v>
      </c>
      <c r="AT558" s="80"/>
      <c r="AU558" s="80"/>
      <c r="AV558" s="80">
        <f>+WPTable[[#This Row],[Total Construction Costs]]-WPTable[[#This Row],[Total State Funding]]-WPTable[[#This Row],[Total District Funding]]-WPTable[[#This Row],[Total Land Acquisition Funding by District or State]]</f>
        <v>0</v>
      </c>
      <c r="AW558" s="80"/>
      <c r="AX558" s="80">
        <f>+WPTable[[#This Row],[Total Construction Costs]]</f>
        <v>0</v>
      </c>
      <c r="AY558" s="73"/>
      <c r="AZ558" s="73"/>
    </row>
    <row r="559" spans="1:52" x14ac:dyDescent="0.3">
      <c r="A559" s="84"/>
      <c r="B559" s="74"/>
      <c r="C559" s="85"/>
      <c r="D559" s="73"/>
      <c r="E559" s="74"/>
      <c r="F559" s="73"/>
      <c r="G559" s="73"/>
      <c r="H559" s="73"/>
      <c r="I559" s="75"/>
      <c r="J559" s="75"/>
      <c r="K559" s="73"/>
      <c r="L559" s="73"/>
      <c r="M559" s="112"/>
      <c r="N559" s="112"/>
      <c r="O559" s="73"/>
      <c r="P559" s="77"/>
      <c r="Q559" s="77"/>
      <c r="R559" s="73"/>
      <c r="S559" s="73"/>
      <c r="T559" s="78"/>
      <c r="U559" s="73"/>
      <c r="V559" s="73"/>
      <c r="W559" s="73"/>
      <c r="X559" s="79"/>
      <c r="Y559" s="79"/>
      <c r="Z559" s="79"/>
      <c r="AA559" s="79"/>
      <c r="AB559" s="79"/>
      <c r="AC559" s="79"/>
      <c r="AD559" s="74"/>
      <c r="AE559" s="80"/>
      <c r="AF559" s="80"/>
      <c r="AG559" s="80"/>
      <c r="AH559" s="80"/>
      <c r="AI559" s="80"/>
      <c r="AJ559" s="80"/>
      <c r="AK559" s="96"/>
      <c r="AL559" s="80"/>
      <c r="AM559" s="80"/>
      <c r="AN559" s="81"/>
      <c r="AO559" s="81"/>
      <c r="AP559" s="80"/>
      <c r="AQ559" s="80"/>
      <c r="AR559" s="80"/>
      <c r="AS559" s="82">
        <f t="shared" si="14"/>
        <v>0</v>
      </c>
      <c r="AT559" s="80"/>
      <c r="AU559" s="80"/>
      <c r="AV559" s="80">
        <f>+WPTable[[#This Row],[Total Construction Costs]]-WPTable[[#This Row],[Total State Funding]]-WPTable[[#This Row],[Total District Funding]]-WPTable[[#This Row],[Total Land Acquisition Funding by District or State]]</f>
        <v>0</v>
      </c>
      <c r="AW559" s="80"/>
      <c r="AX559" s="80">
        <f>+WPTable[[#This Row],[Total Construction Costs]]</f>
        <v>0</v>
      </c>
      <c r="AY559" s="73"/>
      <c r="AZ559" s="73"/>
    </row>
    <row r="560" spans="1:52" x14ac:dyDescent="0.3">
      <c r="A560" s="84"/>
      <c r="B560" s="74"/>
      <c r="C560" s="85"/>
      <c r="D560" s="73"/>
      <c r="E560" s="74"/>
      <c r="F560" s="73"/>
      <c r="G560" s="73"/>
      <c r="H560" s="73"/>
      <c r="I560" s="75"/>
      <c r="J560" s="75"/>
      <c r="K560" s="73"/>
      <c r="L560" s="73"/>
      <c r="M560" s="112"/>
      <c r="N560" s="112"/>
      <c r="O560" s="73"/>
      <c r="P560" s="77"/>
      <c r="Q560" s="77"/>
      <c r="R560" s="73"/>
      <c r="S560" s="73"/>
      <c r="T560" s="78"/>
      <c r="U560" s="73"/>
      <c r="V560" s="73"/>
      <c r="W560" s="73"/>
      <c r="X560" s="79"/>
      <c r="Y560" s="79"/>
      <c r="Z560" s="79"/>
      <c r="AA560" s="79"/>
      <c r="AB560" s="79"/>
      <c r="AC560" s="79"/>
      <c r="AD560" s="74"/>
      <c r="AE560" s="80"/>
      <c r="AF560" s="80"/>
      <c r="AG560" s="80"/>
      <c r="AH560" s="80"/>
      <c r="AI560" s="80"/>
      <c r="AJ560" s="80"/>
      <c r="AK560" s="96"/>
      <c r="AL560" s="80"/>
      <c r="AM560" s="80"/>
      <c r="AN560" s="81"/>
      <c r="AO560" s="81"/>
      <c r="AP560" s="80"/>
      <c r="AQ560" s="80"/>
      <c r="AR560" s="80"/>
      <c r="AS560" s="82">
        <f t="shared" si="14"/>
        <v>0</v>
      </c>
      <c r="AT560" s="80"/>
      <c r="AU560" s="80"/>
      <c r="AV560" s="80">
        <f>+WPTable[[#This Row],[Total Construction Costs]]-WPTable[[#This Row],[Total State Funding]]-WPTable[[#This Row],[Total District Funding]]-WPTable[[#This Row],[Total Land Acquisition Funding by District or State]]</f>
        <v>0</v>
      </c>
      <c r="AW560" s="80"/>
      <c r="AX560" s="80">
        <f>+WPTable[[#This Row],[Total Construction Costs]]</f>
        <v>0</v>
      </c>
      <c r="AY560" s="73"/>
      <c r="AZ560" s="73"/>
    </row>
    <row r="561" spans="1:52" x14ac:dyDescent="0.3">
      <c r="A561" s="84"/>
      <c r="B561" s="74"/>
      <c r="C561" s="85"/>
      <c r="D561" s="73"/>
      <c r="E561" s="74"/>
      <c r="F561" s="73"/>
      <c r="G561" s="73"/>
      <c r="H561" s="73"/>
      <c r="I561" s="75"/>
      <c r="J561" s="75"/>
      <c r="K561" s="73"/>
      <c r="L561" s="73"/>
      <c r="M561" s="112"/>
      <c r="N561" s="112"/>
      <c r="O561" s="73"/>
      <c r="P561" s="77"/>
      <c r="Q561" s="77"/>
      <c r="R561" s="73"/>
      <c r="S561" s="73"/>
      <c r="T561" s="78"/>
      <c r="U561" s="73"/>
      <c r="V561" s="73"/>
      <c r="W561" s="73"/>
      <c r="X561" s="79"/>
      <c r="Y561" s="79"/>
      <c r="Z561" s="79"/>
      <c r="AA561" s="79"/>
      <c r="AB561" s="79"/>
      <c r="AC561" s="79"/>
      <c r="AD561" s="74"/>
      <c r="AE561" s="80"/>
      <c r="AF561" s="80"/>
      <c r="AG561" s="80"/>
      <c r="AH561" s="80"/>
      <c r="AI561" s="80"/>
      <c r="AJ561" s="80"/>
      <c r="AK561" s="96"/>
      <c r="AL561" s="80"/>
      <c r="AM561" s="80"/>
      <c r="AN561" s="81"/>
      <c r="AO561" s="81"/>
      <c r="AP561" s="80"/>
      <c r="AQ561" s="80"/>
      <c r="AR561" s="80"/>
      <c r="AS561" s="82">
        <f t="shared" si="14"/>
        <v>0</v>
      </c>
      <c r="AT561" s="80"/>
      <c r="AU561" s="80"/>
      <c r="AV561" s="80">
        <f>+WPTable[[#This Row],[Total Construction Costs]]-WPTable[[#This Row],[Total State Funding]]-WPTable[[#This Row],[Total District Funding]]-WPTable[[#This Row],[Total Land Acquisition Funding by District or State]]</f>
        <v>0</v>
      </c>
      <c r="AW561" s="80"/>
      <c r="AX561" s="80">
        <f>+WPTable[[#This Row],[Total Construction Costs]]</f>
        <v>0</v>
      </c>
      <c r="AY561" s="73"/>
      <c r="AZ561" s="73"/>
    </row>
    <row r="562" spans="1:52" x14ac:dyDescent="0.3">
      <c r="A562" s="84"/>
      <c r="B562" s="74"/>
      <c r="C562" s="85"/>
      <c r="D562" s="73"/>
      <c r="E562" s="74"/>
      <c r="F562" s="73"/>
      <c r="G562" s="73"/>
      <c r="H562" s="73"/>
      <c r="I562" s="75"/>
      <c r="J562" s="75"/>
      <c r="K562" s="73"/>
      <c r="L562" s="73"/>
      <c r="M562" s="112"/>
      <c r="N562" s="112"/>
      <c r="O562" s="73"/>
      <c r="P562" s="77"/>
      <c r="Q562" s="77"/>
      <c r="R562" s="73"/>
      <c r="S562" s="73"/>
      <c r="T562" s="78"/>
      <c r="U562" s="73"/>
      <c r="V562" s="73"/>
      <c r="W562" s="73"/>
      <c r="X562" s="79"/>
      <c r="Y562" s="79"/>
      <c r="Z562" s="79"/>
      <c r="AA562" s="79"/>
      <c r="AB562" s="79"/>
      <c r="AC562" s="79"/>
      <c r="AD562" s="74"/>
      <c r="AE562" s="80"/>
      <c r="AF562" s="80"/>
      <c r="AG562" s="80"/>
      <c r="AH562" s="80"/>
      <c r="AI562" s="80"/>
      <c r="AJ562" s="80"/>
      <c r="AK562" s="96"/>
      <c r="AL562" s="80"/>
      <c r="AM562" s="80"/>
      <c r="AN562" s="81"/>
      <c r="AO562" s="81"/>
      <c r="AP562" s="80"/>
      <c r="AQ562" s="80"/>
      <c r="AR562" s="80"/>
      <c r="AS562" s="82">
        <f t="shared" si="14"/>
        <v>0</v>
      </c>
      <c r="AT562" s="80"/>
      <c r="AU562" s="80"/>
      <c r="AV562" s="80">
        <f>+WPTable[[#This Row],[Total Construction Costs]]-WPTable[[#This Row],[Total State Funding]]-WPTable[[#This Row],[Total District Funding]]-WPTable[[#This Row],[Total Land Acquisition Funding by District or State]]</f>
        <v>0</v>
      </c>
      <c r="AW562" s="80"/>
      <c r="AX562" s="80">
        <f>+WPTable[[#This Row],[Total Construction Costs]]</f>
        <v>0</v>
      </c>
      <c r="AY562" s="73"/>
      <c r="AZ562" s="73"/>
    </row>
    <row r="563" spans="1:52" x14ac:dyDescent="0.3">
      <c r="A563" s="84"/>
      <c r="B563" s="74"/>
      <c r="C563" s="85"/>
      <c r="D563" s="73"/>
      <c r="E563" s="74"/>
      <c r="F563" s="73"/>
      <c r="G563" s="73"/>
      <c r="H563" s="73"/>
      <c r="I563" s="75"/>
      <c r="J563" s="75"/>
      <c r="K563" s="73"/>
      <c r="L563" s="73"/>
      <c r="M563" s="112"/>
      <c r="N563" s="112"/>
      <c r="O563" s="73"/>
      <c r="P563" s="77"/>
      <c r="Q563" s="77"/>
      <c r="R563" s="73"/>
      <c r="S563" s="73"/>
      <c r="T563" s="78"/>
      <c r="U563" s="73"/>
      <c r="V563" s="73"/>
      <c r="W563" s="73"/>
      <c r="X563" s="79"/>
      <c r="Y563" s="79"/>
      <c r="Z563" s="79"/>
      <c r="AA563" s="79"/>
      <c r="AB563" s="79"/>
      <c r="AC563" s="79"/>
      <c r="AD563" s="74"/>
      <c r="AE563" s="80"/>
      <c r="AF563" s="80"/>
      <c r="AG563" s="80"/>
      <c r="AH563" s="80"/>
      <c r="AI563" s="80"/>
      <c r="AJ563" s="80"/>
      <c r="AK563" s="96"/>
      <c r="AL563" s="80"/>
      <c r="AM563" s="80"/>
      <c r="AN563" s="81"/>
      <c r="AO563" s="81"/>
      <c r="AP563" s="80"/>
      <c r="AQ563" s="80"/>
      <c r="AR563" s="80"/>
      <c r="AS563" s="82">
        <f t="shared" si="14"/>
        <v>0</v>
      </c>
      <c r="AT563" s="80"/>
      <c r="AU563" s="80"/>
      <c r="AV563" s="80">
        <f>+WPTable[[#This Row],[Total Construction Costs]]-WPTable[[#This Row],[Total State Funding]]-WPTable[[#This Row],[Total District Funding]]-WPTable[[#This Row],[Total Land Acquisition Funding by District or State]]</f>
        <v>0</v>
      </c>
      <c r="AW563" s="80"/>
      <c r="AX563" s="80">
        <f>+WPTable[[#This Row],[Total Construction Costs]]</f>
        <v>0</v>
      </c>
      <c r="AY563" s="73"/>
      <c r="AZ563" s="73"/>
    </row>
    <row r="564" spans="1:52" x14ac:dyDescent="0.3">
      <c r="A564" s="84"/>
      <c r="B564" s="74"/>
      <c r="C564" s="85"/>
      <c r="D564" s="73"/>
      <c r="E564" s="74"/>
      <c r="F564" s="73"/>
      <c r="G564" s="73"/>
      <c r="H564" s="73"/>
      <c r="I564" s="75"/>
      <c r="J564" s="75"/>
      <c r="K564" s="73"/>
      <c r="L564" s="73"/>
      <c r="M564" s="112"/>
      <c r="N564" s="112"/>
      <c r="O564" s="73"/>
      <c r="P564" s="77"/>
      <c r="Q564" s="77"/>
      <c r="R564" s="73"/>
      <c r="S564" s="73"/>
      <c r="T564" s="78"/>
      <c r="U564" s="73"/>
      <c r="V564" s="73"/>
      <c r="W564" s="73"/>
      <c r="X564" s="79"/>
      <c r="Y564" s="79"/>
      <c r="Z564" s="79"/>
      <c r="AA564" s="79"/>
      <c r="AB564" s="79"/>
      <c r="AC564" s="79"/>
      <c r="AD564" s="74"/>
      <c r="AE564" s="80"/>
      <c r="AF564" s="80"/>
      <c r="AG564" s="80"/>
      <c r="AH564" s="80"/>
      <c r="AI564" s="80"/>
      <c r="AJ564" s="80"/>
      <c r="AK564" s="96"/>
      <c r="AL564" s="80"/>
      <c r="AM564" s="80"/>
      <c r="AN564" s="81"/>
      <c r="AO564" s="81"/>
      <c r="AP564" s="80"/>
      <c r="AQ564" s="80"/>
      <c r="AR564" s="80"/>
      <c r="AS564" s="82">
        <f t="shared" si="14"/>
        <v>0</v>
      </c>
      <c r="AT564" s="80"/>
      <c r="AU564" s="80"/>
      <c r="AV564" s="80">
        <f>+WPTable[[#This Row],[Total Construction Costs]]-WPTable[[#This Row],[Total State Funding]]-WPTable[[#This Row],[Total District Funding]]-WPTable[[#This Row],[Total Land Acquisition Funding by District or State]]</f>
        <v>0</v>
      </c>
      <c r="AW564" s="80"/>
      <c r="AX564" s="80">
        <f>+WPTable[[#This Row],[Total Construction Costs]]</f>
        <v>0</v>
      </c>
      <c r="AY564" s="73"/>
      <c r="AZ564" s="73"/>
    </row>
    <row r="565" spans="1:52" x14ac:dyDescent="0.3">
      <c r="A565" s="84"/>
      <c r="B565" s="74"/>
      <c r="C565" s="85"/>
      <c r="D565" s="73"/>
      <c r="E565" s="74"/>
      <c r="F565" s="73"/>
      <c r="G565" s="73"/>
      <c r="H565" s="73"/>
      <c r="I565" s="75"/>
      <c r="J565" s="75"/>
      <c r="K565" s="73"/>
      <c r="L565" s="73"/>
      <c r="M565" s="112"/>
      <c r="N565" s="112"/>
      <c r="O565" s="73"/>
      <c r="P565" s="77"/>
      <c r="Q565" s="77"/>
      <c r="R565" s="73"/>
      <c r="S565" s="73"/>
      <c r="T565" s="78"/>
      <c r="U565" s="73"/>
      <c r="V565" s="73"/>
      <c r="W565" s="73"/>
      <c r="X565" s="79"/>
      <c r="Y565" s="79"/>
      <c r="Z565" s="79"/>
      <c r="AA565" s="79"/>
      <c r="AB565" s="79"/>
      <c r="AC565" s="79"/>
      <c r="AD565" s="74"/>
      <c r="AE565" s="80"/>
      <c r="AF565" s="80"/>
      <c r="AG565" s="80"/>
      <c r="AH565" s="80"/>
      <c r="AI565" s="80"/>
      <c r="AJ565" s="80"/>
      <c r="AK565" s="96"/>
      <c r="AL565" s="80"/>
      <c r="AM565" s="80"/>
      <c r="AN565" s="81"/>
      <c r="AO565" s="81"/>
      <c r="AP565" s="80"/>
      <c r="AQ565" s="80"/>
      <c r="AR565" s="80"/>
      <c r="AS565" s="82">
        <f t="shared" si="14"/>
        <v>0</v>
      </c>
      <c r="AT565" s="80"/>
      <c r="AU565" s="80"/>
      <c r="AV565" s="80">
        <f>+WPTable[[#This Row],[Total Construction Costs]]-WPTable[[#This Row],[Total State Funding]]-WPTable[[#This Row],[Total District Funding]]-WPTable[[#This Row],[Total Land Acquisition Funding by District or State]]</f>
        <v>0</v>
      </c>
      <c r="AW565" s="80"/>
      <c r="AX565" s="80">
        <f>+WPTable[[#This Row],[Total Construction Costs]]</f>
        <v>0</v>
      </c>
      <c r="AY565" s="73"/>
      <c r="AZ565" s="73"/>
    </row>
    <row r="566" spans="1:52" x14ac:dyDescent="0.3">
      <c r="A566" s="84"/>
      <c r="B566" s="74"/>
      <c r="C566" s="85"/>
      <c r="D566" s="73"/>
      <c r="E566" s="74"/>
      <c r="F566" s="73"/>
      <c r="G566" s="73"/>
      <c r="H566" s="73"/>
      <c r="I566" s="75"/>
      <c r="J566" s="75"/>
      <c r="K566" s="73"/>
      <c r="L566" s="73"/>
      <c r="M566" s="112"/>
      <c r="N566" s="112"/>
      <c r="O566" s="73"/>
      <c r="P566" s="77"/>
      <c r="Q566" s="77"/>
      <c r="R566" s="73"/>
      <c r="S566" s="73"/>
      <c r="T566" s="78"/>
      <c r="U566" s="73"/>
      <c r="V566" s="73"/>
      <c r="W566" s="73"/>
      <c r="X566" s="79"/>
      <c r="Y566" s="79"/>
      <c r="Z566" s="79"/>
      <c r="AA566" s="79"/>
      <c r="AB566" s="79"/>
      <c r="AC566" s="79"/>
      <c r="AD566" s="74"/>
      <c r="AE566" s="80"/>
      <c r="AF566" s="80"/>
      <c r="AG566" s="80"/>
      <c r="AH566" s="80"/>
      <c r="AI566" s="80"/>
      <c r="AJ566" s="80"/>
      <c r="AK566" s="96"/>
      <c r="AL566" s="80"/>
      <c r="AM566" s="80"/>
      <c r="AN566" s="81"/>
      <c r="AO566" s="81"/>
      <c r="AP566" s="80"/>
      <c r="AQ566" s="80"/>
      <c r="AR566" s="80"/>
      <c r="AS566" s="82">
        <f t="shared" si="14"/>
        <v>0</v>
      </c>
      <c r="AT566" s="80"/>
      <c r="AU566" s="80"/>
      <c r="AV566" s="80">
        <f>+WPTable[[#This Row],[Total Construction Costs]]-WPTable[[#This Row],[Total State Funding]]-WPTable[[#This Row],[Total District Funding]]-WPTable[[#This Row],[Total Land Acquisition Funding by District or State]]</f>
        <v>0</v>
      </c>
      <c r="AW566" s="80"/>
      <c r="AX566" s="80">
        <f>+WPTable[[#This Row],[Total Construction Costs]]</f>
        <v>0</v>
      </c>
      <c r="AY566" s="73"/>
      <c r="AZ566" s="73"/>
    </row>
    <row r="567" spans="1:52" x14ac:dyDescent="0.3">
      <c r="A567" s="84"/>
      <c r="B567" s="74"/>
      <c r="C567" s="85"/>
      <c r="D567" s="73"/>
      <c r="E567" s="74"/>
      <c r="F567" s="73"/>
      <c r="G567" s="73"/>
      <c r="H567" s="73"/>
      <c r="I567" s="75"/>
      <c r="J567" s="75"/>
      <c r="K567" s="73"/>
      <c r="L567" s="73"/>
      <c r="M567" s="112"/>
      <c r="N567" s="112"/>
      <c r="O567" s="73"/>
      <c r="P567" s="77"/>
      <c r="Q567" s="77"/>
      <c r="R567" s="73"/>
      <c r="S567" s="73"/>
      <c r="T567" s="78"/>
      <c r="U567" s="73"/>
      <c r="V567" s="73"/>
      <c r="W567" s="73"/>
      <c r="X567" s="79"/>
      <c r="Y567" s="79"/>
      <c r="Z567" s="79"/>
      <c r="AA567" s="79"/>
      <c r="AB567" s="79"/>
      <c r="AC567" s="79"/>
      <c r="AD567" s="74"/>
      <c r="AE567" s="80"/>
      <c r="AF567" s="80"/>
      <c r="AG567" s="80"/>
      <c r="AH567" s="80"/>
      <c r="AI567" s="80"/>
      <c r="AJ567" s="80"/>
      <c r="AK567" s="96"/>
      <c r="AL567" s="80"/>
      <c r="AM567" s="80"/>
      <c r="AN567" s="81"/>
      <c r="AO567" s="81"/>
      <c r="AP567" s="80"/>
      <c r="AQ567" s="80"/>
      <c r="AR567" s="80"/>
      <c r="AS567" s="82">
        <f t="shared" si="14"/>
        <v>0</v>
      </c>
      <c r="AT567" s="80"/>
      <c r="AU567" s="80"/>
      <c r="AV567" s="80">
        <f>+WPTable[[#This Row],[Total Construction Costs]]-WPTable[[#This Row],[Total State Funding]]-WPTable[[#This Row],[Total District Funding]]-WPTable[[#This Row],[Total Land Acquisition Funding by District or State]]</f>
        <v>0</v>
      </c>
      <c r="AW567" s="80"/>
      <c r="AX567" s="80">
        <f>+WPTable[[#This Row],[Total Construction Costs]]</f>
        <v>0</v>
      </c>
      <c r="AY567" s="73"/>
      <c r="AZ567" s="73"/>
    </row>
    <row r="568" spans="1:52" x14ac:dyDescent="0.3">
      <c r="A568" s="84"/>
      <c r="B568" s="74"/>
      <c r="C568" s="85"/>
      <c r="D568" s="73"/>
      <c r="E568" s="74"/>
      <c r="F568" s="73"/>
      <c r="G568" s="73"/>
      <c r="H568" s="73"/>
      <c r="I568" s="75"/>
      <c r="J568" s="75"/>
      <c r="K568" s="73"/>
      <c r="L568" s="73"/>
      <c r="M568" s="112"/>
      <c r="N568" s="112"/>
      <c r="O568" s="73"/>
      <c r="P568" s="77"/>
      <c r="Q568" s="77"/>
      <c r="R568" s="73"/>
      <c r="S568" s="73"/>
      <c r="T568" s="78"/>
      <c r="U568" s="73"/>
      <c r="V568" s="73"/>
      <c r="W568" s="73"/>
      <c r="X568" s="79"/>
      <c r="Y568" s="79"/>
      <c r="Z568" s="79"/>
      <c r="AA568" s="79"/>
      <c r="AB568" s="79"/>
      <c r="AC568" s="79"/>
      <c r="AD568" s="74"/>
      <c r="AE568" s="80"/>
      <c r="AF568" s="80"/>
      <c r="AG568" s="80"/>
      <c r="AH568" s="80"/>
      <c r="AI568" s="80"/>
      <c r="AJ568" s="80"/>
      <c r="AK568" s="96"/>
      <c r="AL568" s="80"/>
      <c r="AM568" s="80"/>
      <c r="AN568" s="81"/>
      <c r="AO568" s="81"/>
      <c r="AP568" s="80"/>
      <c r="AQ568" s="80"/>
      <c r="AR568" s="80"/>
      <c r="AS568" s="82">
        <f t="shared" ref="AS568:AS572" si="15">SUM(AP568:AR568)</f>
        <v>0</v>
      </c>
      <c r="AT568" s="80"/>
      <c r="AU568" s="80"/>
      <c r="AV568" s="80">
        <f>+WPTable[[#This Row],[Total Construction Costs]]-WPTable[[#This Row],[Total State Funding]]-WPTable[[#This Row],[Total District Funding]]-WPTable[[#This Row],[Total Land Acquisition Funding by District or State]]</f>
        <v>0</v>
      </c>
      <c r="AW568" s="80"/>
      <c r="AX568" s="80">
        <f>+WPTable[[#This Row],[Total Construction Costs]]</f>
        <v>0</v>
      </c>
      <c r="AY568" s="73"/>
      <c r="AZ568" s="73"/>
    </row>
    <row r="569" spans="1:52" x14ac:dyDescent="0.3">
      <c r="A569" s="84"/>
      <c r="B569" s="74"/>
      <c r="C569" s="85"/>
      <c r="D569" s="73"/>
      <c r="E569" s="74"/>
      <c r="F569" s="73"/>
      <c r="G569" s="73"/>
      <c r="H569" s="73"/>
      <c r="I569" s="75"/>
      <c r="J569" s="75"/>
      <c r="K569" s="73"/>
      <c r="L569" s="73"/>
      <c r="M569" s="112"/>
      <c r="N569" s="112"/>
      <c r="O569" s="73"/>
      <c r="P569" s="77"/>
      <c r="Q569" s="77"/>
      <c r="R569" s="73"/>
      <c r="S569" s="73"/>
      <c r="T569" s="78"/>
      <c r="U569" s="73"/>
      <c r="V569" s="73"/>
      <c r="W569" s="73"/>
      <c r="X569" s="79"/>
      <c r="Y569" s="79"/>
      <c r="Z569" s="79"/>
      <c r="AA569" s="79"/>
      <c r="AB569" s="79"/>
      <c r="AC569" s="79"/>
      <c r="AD569" s="74"/>
      <c r="AE569" s="80"/>
      <c r="AF569" s="80"/>
      <c r="AG569" s="80"/>
      <c r="AH569" s="80"/>
      <c r="AI569" s="80"/>
      <c r="AJ569" s="80"/>
      <c r="AK569" s="96"/>
      <c r="AL569" s="80"/>
      <c r="AM569" s="80"/>
      <c r="AN569" s="81"/>
      <c r="AO569" s="81"/>
      <c r="AP569" s="80"/>
      <c r="AQ569" s="80"/>
      <c r="AR569" s="80"/>
      <c r="AS569" s="82">
        <f t="shared" si="15"/>
        <v>0</v>
      </c>
      <c r="AT569" s="80"/>
      <c r="AU569" s="80"/>
      <c r="AV569" s="80">
        <f>+WPTable[[#This Row],[Total Construction Costs]]-WPTable[[#This Row],[Total State Funding]]-WPTable[[#This Row],[Total District Funding]]-WPTable[[#This Row],[Total Land Acquisition Funding by District or State]]</f>
        <v>0</v>
      </c>
      <c r="AW569" s="80"/>
      <c r="AX569" s="80">
        <f>+WPTable[[#This Row],[Total Construction Costs]]</f>
        <v>0</v>
      </c>
      <c r="AY569" s="73"/>
      <c r="AZ569" s="73"/>
    </row>
    <row r="570" spans="1:52" x14ac:dyDescent="0.3">
      <c r="A570" s="84"/>
      <c r="B570" s="74"/>
      <c r="C570" s="85"/>
      <c r="D570" s="73"/>
      <c r="E570" s="74"/>
      <c r="F570" s="73"/>
      <c r="G570" s="73"/>
      <c r="H570" s="73"/>
      <c r="I570" s="75"/>
      <c r="J570" s="75"/>
      <c r="K570" s="73"/>
      <c r="L570" s="73"/>
      <c r="M570" s="112"/>
      <c r="N570" s="112"/>
      <c r="O570" s="73"/>
      <c r="P570" s="77"/>
      <c r="Q570" s="77"/>
      <c r="R570" s="73"/>
      <c r="S570" s="73"/>
      <c r="T570" s="78"/>
      <c r="U570" s="73"/>
      <c r="V570" s="73"/>
      <c r="W570" s="73"/>
      <c r="X570" s="79"/>
      <c r="Y570" s="79"/>
      <c r="Z570" s="79"/>
      <c r="AA570" s="79"/>
      <c r="AB570" s="79"/>
      <c r="AC570" s="79"/>
      <c r="AD570" s="74"/>
      <c r="AE570" s="80"/>
      <c r="AF570" s="80"/>
      <c r="AG570" s="80"/>
      <c r="AH570" s="80"/>
      <c r="AI570" s="80"/>
      <c r="AJ570" s="80"/>
      <c r="AK570" s="96"/>
      <c r="AL570" s="80"/>
      <c r="AM570" s="80"/>
      <c r="AN570" s="81"/>
      <c r="AO570" s="81"/>
      <c r="AP570" s="80"/>
      <c r="AQ570" s="80"/>
      <c r="AR570" s="80"/>
      <c r="AS570" s="82">
        <f t="shared" si="15"/>
        <v>0</v>
      </c>
      <c r="AT570" s="80"/>
      <c r="AU570" s="80"/>
      <c r="AV570" s="80">
        <f>+WPTable[[#This Row],[Total Construction Costs]]-WPTable[[#This Row],[Total State Funding]]-WPTable[[#This Row],[Total District Funding]]-WPTable[[#This Row],[Total Land Acquisition Funding by District or State]]</f>
        <v>0</v>
      </c>
      <c r="AW570" s="80"/>
      <c r="AX570" s="80">
        <f>+WPTable[[#This Row],[Total Construction Costs]]</f>
        <v>0</v>
      </c>
      <c r="AY570" s="73"/>
      <c r="AZ570" s="73"/>
    </row>
    <row r="571" spans="1:52" x14ac:dyDescent="0.3">
      <c r="A571" s="84"/>
      <c r="B571" s="74"/>
      <c r="C571" s="85"/>
      <c r="D571" s="73"/>
      <c r="E571" s="74"/>
      <c r="F571" s="73"/>
      <c r="G571" s="73"/>
      <c r="H571" s="73"/>
      <c r="I571" s="75"/>
      <c r="J571" s="75"/>
      <c r="K571" s="73"/>
      <c r="L571" s="73"/>
      <c r="M571" s="112"/>
      <c r="N571" s="112"/>
      <c r="O571" s="73"/>
      <c r="P571" s="77"/>
      <c r="Q571" s="77"/>
      <c r="R571" s="73"/>
      <c r="S571" s="73"/>
      <c r="T571" s="78"/>
      <c r="U571" s="73"/>
      <c r="V571" s="73"/>
      <c r="W571" s="73"/>
      <c r="X571" s="79"/>
      <c r="Y571" s="79"/>
      <c r="Z571" s="79"/>
      <c r="AA571" s="79"/>
      <c r="AB571" s="79"/>
      <c r="AC571" s="79"/>
      <c r="AD571" s="74"/>
      <c r="AE571" s="80"/>
      <c r="AF571" s="80"/>
      <c r="AG571" s="80"/>
      <c r="AH571" s="80"/>
      <c r="AI571" s="80"/>
      <c r="AJ571" s="80"/>
      <c r="AK571" s="96"/>
      <c r="AL571" s="80"/>
      <c r="AM571" s="80"/>
      <c r="AN571" s="81"/>
      <c r="AO571" s="81"/>
      <c r="AP571" s="80"/>
      <c r="AQ571" s="80"/>
      <c r="AR571" s="80"/>
      <c r="AS571" s="82">
        <f t="shared" si="15"/>
        <v>0</v>
      </c>
      <c r="AT571" s="80"/>
      <c r="AU571" s="80"/>
      <c r="AV571" s="80">
        <f>+WPTable[[#This Row],[Total Construction Costs]]-WPTable[[#This Row],[Total State Funding]]-WPTable[[#This Row],[Total District Funding]]-WPTable[[#This Row],[Total Land Acquisition Funding by District or State]]</f>
        <v>0</v>
      </c>
      <c r="AW571" s="80"/>
      <c r="AX571" s="80">
        <f>+WPTable[[#This Row],[Total Construction Costs]]</f>
        <v>0</v>
      </c>
      <c r="AY571" s="73"/>
      <c r="AZ571" s="73"/>
    </row>
    <row r="572" spans="1:52" x14ac:dyDescent="0.3">
      <c r="A572" s="84"/>
      <c r="B572" s="74"/>
      <c r="C572" s="85"/>
      <c r="D572" s="73"/>
      <c r="E572" s="74"/>
      <c r="F572" s="73"/>
      <c r="G572" s="73"/>
      <c r="H572" s="73"/>
      <c r="I572" s="75"/>
      <c r="J572" s="75"/>
      <c r="K572" s="73"/>
      <c r="L572" s="73"/>
      <c r="M572" s="112"/>
      <c r="N572" s="112"/>
      <c r="O572" s="73"/>
      <c r="P572" s="77"/>
      <c r="Q572" s="77"/>
      <c r="R572" s="73"/>
      <c r="S572" s="73"/>
      <c r="T572" s="78"/>
      <c r="U572" s="73"/>
      <c r="V572" s="73"/>
      <c r="W572" s="73"/>
      <c r="X572" s="79"/>
      <c r="Y572" s="79"/>
      <c r="Z572" s="79"/>
      <c r="AA572" s="79"/>
      <c r="AB572" s="79"/>
      <c r="AC572" s="79"/>
      <c r="AD572" s="74"/>
      <c r="AE572" s="80"/>
      <c r="AF572" s="80"/>
      <c r="AG572" s="80"/>
      <c r="AH572" s="80"/>
      <c r="AI572" s="80"/>
      <c r="AJ572" s="80"/>
      <c r="AK572" s="96"/>
      <c r="AL572" s="80"/>
      <c r="AM572" s="80"/>
      <c r="AN572" s="81"/>
      <c r="AO572" s="81"/>
      <c r="AP572" s="80"/>
      <c r="AQ572" s="80"/>
      <c r="AR572" s="80"/>
      <c r="AS572" s="82">
        <f t="shared" si="15"/>
        <v>0</v>
      </c>
      <c r="AT572" s="80"/>
      <c r="AU572" s="80"/>
      <c r="AV572" s="80">
        <f>+WPTable[[#This Row],[Total Construction Costs]]-WPTable[[#This Row],[Total State Funding]]-WPTable[[#This Row],[Total District Funding]]-WPTable[[#This Row],[Total Land Acquisition Funding by District or State]]</f>
        <v>0</v>
      </c>
      <c r="AW572" s="80"/>
      <c r="AX572" s="80">
        <f>+WPTable[[#This Row],[Total Construction Costs]]</f>
        <v>0</v>
      </c>
      <c r="AY572" s="73"/>
      <c r="AZ572" s="73"/>
    </row>
    <row r="573" spans="1:52" x14ac:dyDescent="0.3">
      <c r="A573" s="84"/>
      <c r="B573" s="74"/>
      <c r="C573" s="85"/>
      <c r="D573" s="73"/>
      <c r="E573" s="74"/>
      <c r="F573" s="73"/>
      <c r="G573" s="73"/>
      <c r="H573" s="73"/>
      <c r="I573" s="75"/>
      <c r="J573" s="75"/>
      <c r="K573" s="73"/>
      <c r="L573" s="73"/>
      <c r="M573" s="112"/>
      <c r="N573" s="112"/>
      <c r="O573" s="73"/>
      <c r="P573" s="77"/>
      <c r="Q573" s="77"/>
      <c r="R573" s="73"/>
      <c r="S573" s="73"/>
      <c r="T573" s="78"/>
      <c r="U573" s="73"/>
      <c r="V573" s="73"/>
      <c r="W573" s="73"/>
      <c r="X573" s="79"/>
      <c r="Y573" s="79"/>
      <c r="Z573" s="79"/>
      <c r="AA573" s="79"/>
      <c r="AB573" s="79"/>
      <c r="AC573" s="79"/>
      <c r="AD573" s="74"/>
      <c r="AE573" s="80"/>
      <c r="AF573" s="80"/>
      <c r="AG573" s="80"/>
      <c r="AH573" s="80"/>
      <c r="AI573" s="80"/>
      <c r="AJ573" s="80"/>
      <c r="AK573" s="96"/>
      <c r="AL573" s="80"/>
      <c r="AM573" s="80"/>
      <c r="AN573" s="81"/>
      <c r="AO573" s="81"/>
      <c r="AP573" s="80"/>
      <c r="AQ573" s="80"/>
      <c r="AR573" s="80"/>
      <c r="AS573" s="82">
        <f>SUM(AP573:AR573)</f>
        <v>0</v>
      </c>
      <c r="AT573" s="80"/>
      <c r="AU573" s="80"/>
      <c r="AV573" s="80">
        <f>+WPTable[[#This Row],[Total Construction Costs]]-WPTable[[#This Row],[Total State Funding]]-WPTable[[#This Row],[Total District Funding]]-WPTable[[#This Row],[Total Land Acquisition Funding by District or State]]</f>
        <v>0</v>
      </c>
      <c r="AW573" s="80"/>
      <c r="AX573" s="80">
        <f>+WPTable[[#This Row],[Total Construction Costs]]</f>
        <v>0</v>
      </c>
      <c r="AY573" s="73"/>
      <c r="AZ573" s="73"/>
    </row>
    <row r="574" spans="1:52" x14ac:dyDescent="0.3">
      <c r="A574" s="84"/>
      <c r="B574" s="74"/>
      <c r="C574" s="85"/>
      <c r="D574" s="73"/>
      <c r="E574" s="74"/>
      <c r="F574" s="73"/>
      <c r="G574" s="73"/>
      <c r="H574" s="73"/>
      <c r="I574" s="75"/>
      <c r="J574" s="75"/>
      <c r="K574" s="73"/>
      <c r="L574" s="73"/>
      <c r="M574" s="112"/>
      <c r="N574" s="112"/>
      <c r="O574" s="73"/>
      <c r="P574" s="77"/>
      <c r="Q574" s="77"/>
      <c r="R574" s="73"/>
      <c r="S574" s="73"/>
      <c r="T574" s="78"/>
      <c r="U574" s="73"/>
      <c r="V574" s="73"/>
      <c r="W574" s="73"/>
      <c r="X574" s="79"/>
      <c r="Y574" s="79"/>
      <c r="Z574" s="79"/>
      <c r="AA574" s="79"/>
      <c r="AB574" s="79"/>
      <c r="AC574" s="79"/>
      <c r="AD574" s="74"/>
      <c r="AE574" s="80"/>
      <c r="AF574" s="80"/>
      <c r="AG574" s="80"/>
      <c r="AH574" s="80"/>
      <c r="AI574" s="80"/>
      <c r="AJ574" s="80"/>
      <c r="AK574" s="96"/>
      <c r="AL574" s="80"/>
      <c r="AM574" s="80"/>
      <c r="AN574" s="81"/>
      <c r="AO574" s="81"/>
      <c r="AP574" s="80"/>
      <c r="AQ574" s="80"/>
      <c r="AR574" s="80"/>
      <c r="AS574" s="82">
        <f t="shared" ref="AS574:AS637" si="16">SUM(AP574:AR574)</f>
        <v>0</v>
      </c>
      <c r="AT574" s="80"/>
      <c r="AU574" s="80"/>
      <c r="AV574" s="80">
        <f>+WPTable[[#This Row],[Total Construction Costs]]-WPTable[[#This Row],[Total State Funding]]-WPTable[[#This Row],[Total District Funding]]-WPTable[[#This Row],[Total Land Acquisition Funding by District or State]]</f>
        <v>0</v>
      </c>
      <c r="AW574" s="80"/>
      <c r="AX574" s="80">
        <f>+WPTable[[#This Row],[Total Construction Costs]]</f>
        <v>0</v>
      </c>
      <c r="AY574" s="73"/>
      <c r="AZ574" s="73"/>
    </row>
    <row r="575" spans="1:52" x14ac:dyDescent="0.3">
      <c r="A575" s="84"/>
      <c r="B575" s="74"/>
      <c r="C575" s="85"/>
      <c r="D575" s="73"/>
      <c r="E575" s="74"/>
      <c r="F575" s="73"/>
      <c r="G575" s="73"/>
      <c r="H575" s="73"/>
      <c r="I575" s="75"/>
      <c r="J575" s="75"/>
      <c r="K575" s="73"/>
      <c r="L575" s="73"/>
      <c r="M575" s="112"/>
      <c r="N575" s="112"/>
      <c r="O575" s="73"/>
      <c r="P575" s="77"/>
      <c r="Q575" s="77"/>
      <c r="R575" s="73"/>
      <c r="S575" s="73"/>
      <c r="T575" s="78"/>
      <c r="U575" s="73"/>
      <c r="V575" s="73"/>
      <c r="W575" s="73"/>
      <c r="X575" s="79"/>
      <c r="Y575" s="79"/>
      <c r="Z575" s="79"/>
      <c r="AA575" s="79"/>
      <c r="AB575" s="79"/>
      <c r="AC575" s="79"/>
      <c r="AD575" s="74"/>
      <c r="AE575" s="80"/>
      <c r="AF575" s="80"/>
      <c r="AG575" s="80"/>
      <c r="AH575" s="80"/>
      <c r="AI575" s="80"/>
      <c r="AJ575" s="80"/>
      <c r="AK575" s="96"/>
      <c r="AL575" s="80"/>
      <c r="AM575" s="80"/>
      <c r="AN575" s="81"/>
      <c r="AO575" s="81"/>
      <c r="AP575" s="80"/>
      <c r="AQ575" s="80"/>
      <c r="AR575" s="80"/>
      <c r="AS575" s="82">
        <f t="shared" si="16"/>
        <v>0</v>
      </c>
      <c r="AT575" s="80"/>
      <c r="AU575" s="80"/>
      <c r="AV575" s="80">
        <f>+WPTable[[#This Row],[Total Construction Costs]]-WPTable[[#This Row],[Total State Funding]]-WPTable[[#This Row],[Total District Funding]]-WPTable[[#This Row],[Total Land Acquisition Funding by District or State]]</f>
        <v>0</v>
      </c>
      <c r="AW575" s="80"/>
      <c r="AX575" s="80">
        <f>+WPTable[[#This Row],[Total Construction Costs]]</f>
        <v>0</v>
      </c>
      <c r="AY575" s="73"/>
      <c r="AZ575" s="73"/>
    </row>
    <row r="576" spans="1:52" x14ac:dyDescent="0.3">
      <c r="A576" s="84"/>
      <c r="B576" s="74"/>
      <c r="C576" s="85"/>
      <c r="D576" s="73"/>
      <c r="E576" s="74"/>
      <c r="F576" s="73"/>
      <c r="G576" s="73"/>
      <c r="H576" s="73"/>
      <c r="I576" s="75"/>
      <c r="J576" s="75"/>
      <c r="K576" s="73"/>
      <c r="L576" s="73"/>
      <c r="M576" s="112"/>
      <c r="N576" s="112"/>
      <c r="O576" s="73"/>
      <c r="P576" s="77"/>
      <c r="Q576" s="77"/>
      <c r="R576" s="73"/>
      <c r="S576" s="73"/>
      <c r="T576" s="78"/>
      <c r="U576" s="73"/>
      <c r="V576" s="73"/>
      <c r="W576" s="73"/>
      <c r="X576" s="79"/>
      <c r="Y576" s="79"/>
      <c r="Z576" s="79"/>
      <c r="AA576" s="79"/>
      <c r="AB576" s="79"/>
      <c r="AC576" s="79"/>
      <c r="AD576" s="74"/>
      <c r="AE576" s="80"/>
      <c r="AF576" s="80"/>
      <c r="AG576" s="80"/>
      <c r="AH576" s="80"/>
      <c r="AI576" s="80"/>
      <c r="AJ576" s="80"/>
      <c r="AK576" s="96"/>
      <c r="AL576" s="80"/>
      <c r="AM576" s="80"/>
      <c r="AN576" s="81"/>
      <c r="AO576" s="81"/>
      <c r="AP576" s="80"/>
      <c r="AQ576" s="80"/>
      <c r="AR576" s="80"/>
      <c r="AS576" s="82">
        <f t="shared" si="16"/>
        <v>0</v>
      </c>
      <c r="AT576" s="80"/>
      <c r="AU576" s="80"/>
      <c r="AV576" s="80">
        <f>+WPTable[[#This Row],[Total Construction Costs]]-WPTable[[#This Row],[Total State Funding]]-WPTable[[#This Row],[Total District Funding]]-WPTable[[#This Row],[Total Land Acquisition Funding by District or State]]</f>
        <v>0</v>
      </c>
      <c r="AW576" s="80"/>
      <c r="AX576" s="80">
        <f>+WPTable[[#This Row],[Total Construction Costs]]</f>
        <v>0</v>
      </c>
      <c r="AY576" s="73"/>
      <c r="AZ576" s="73"/>
    </row>
    <row r="577" spans="1:52" x14ac:dyDescent="0.3">
      <c r="A577" s="84"/>
      <c r="B577" s="74"/>
      <c r="C577" s="85"/>
      <c r="D577" s="73"/>
      <c r="E577" s="74"/>
      <c r="F577" s="73"/>
      <c r="G577" s="73"/>
      <c r="H577" s="73"/>
      <c r="I577" s="75"/>
      <c r="J577" s="75"/>
      <c r="K577" s="73"/>
      <c r="L577" s="73"/>
      <c r="M577" s="112"/>
      <c r="N577" s="112"/>
      <c r="O577" s="73"/>
      <c r="P577" s="77"/>
      <c r="Q577" s="77"/>
      <c r="R577" s="73"/>
      <c r="S577" s="73"/>
      <c r="T577" s="78"/>
      <c r="U577" s="73"/>
      <c r="V577" s="73"/>
      <c r="W577" s="73"/>
      <c r="X577" s="79"/>
      <c r="Y577" s="79"/>
      <c r="Z577" s="79"/>
      <c r="AA577" s="79"/>
      <c r="AB577" s="79"/>
      <c r="AC577" s="79"/>
      <c r="AD577" s="74"/>
      <c r="AE577" s="80"/>
      <c r="AF577" s="80"/>
      <c r="AG577" s="80"/>
      <c r="AH577" s="80"/>
      <c r="AI577" s="80"/>
      <c r="AJ577" s="80"/>
      <c r="AK577" s="96"/>
      <c r="AL577" s="80"/>
      <c r="AM577" s="80"/>
      <c r="AN577" s="81"/>
      <c r="AO577" s="81"/>
      <c r="AP577" s="80"/>
      <c r="AQ577" s="80"/>
      <c r="AR577" s="80"/>
      <c r="AS577" s="82">
        <f t="shared" si="16"/>
        <v>0</v>
      </c>
      <c r="AT577" s="80"/>
      <c r="AU577" s="80"/>
      <c r="AV577" s="80">
        <f>+WPTable[[#This Row],[Total Construction Costs]]-WPTable[[#This Row],[Total State Funding]]-WPTable[[#This Row],[Total District Funding]]-WPTable[[#This Row],[Total Land Acquisition Funding by District or State]]</f>
        <v>0</v>
      </c>
      <c r="AW577" s="80"/>
      <c r="AX577" s="80">
        <f>+WPTable[[#This Row],[Total Construction Costs]]</f>
        <v>0</v>
      </c>
      <c r="AY577" s="73"/>
      <c r="AZ577" s="73"/>
    </row>
    <row r="578" spans="1:52" x14ac:dyDescent="0.3">
      <c r="A578" s="84"/>
      <c r="B578" s="74"/>
      <c r="C578" s="85"/>
      <c r="D578" s="73"/>
      <c r="E578" s="74"/>
      <c r="F578" s="73"/>
      <c r="G578" s="73"/>
      <c r="H578" s="73"/>
      <c r="I578" s="75"/>
      <c r="J578" s="75"/>
      <c r="K578" s="73"/>
      <c r="L578" s="73"/>
      <c r="M578" s="112"/>
      <c r="N578" s="112"/>
      <c r="O578" s="73"/>
      <c r="P578" s="77"/>
      <c r="Q578" s="77"/>
      <c r="R578" s="73"/>
      <c r="S578" s="73"/>
      <c r="T578" s="78"/>
      <c r="U578" s="73"/>
      <c r="V578" s="73"/>
      <c r="W578" s="73"/>
      <c r="X578" s="79"/>
      <c r="Y578" s="79"/>
      <c r="Z578" s="79"/>
      <c r="AA578" s="79"/>
      <c r="AB578" s="79"/>
      <c r="AC578" s="79"/>
      <c r="AD578" s="74"/>
      <c r="AE578" s="80"/>
      <c r="AF578" s="80"/>
      <c r="AG578" s="80"/>
      <c r="AH578" s="80"/>
      <c r="AI578" s="80"/>
      <c r="AJ578" s="80"/>
      <c r="AK578" s="96"/>
      <c r="AL578" s="80"/>
      <c r="AM578" s="80"/>
      <c r="AN578" s="81"/>
      <c r="AO578" s="81"/>
      <c r="AP578" s="80"/>
      <c r="AQ578" s="80"/>
      <c r="AR578" s="80"/>
      <c r="AS578" s="82">
        <f t="shared" si="16"/>
        <v>0</v>
      </c>
      <c r="AT578" s="80"/>
      <c r="AU578" s="80"/>
      <c r="AV578" s="80">
        <f>+WPTable[[#This Row],[Total Construction Costs]]-WPTable[[#This Row],[Total State Funding]]-WPTable[[#This Row],[Total District Funding]]-WPTable[[#This Row],[Total Land Acquisition Funding by District or State]]</f>
        <v>0</v>
      </c>
      <c r="AW578" s="80"/>
      <c r="AX578" s="80">
        <f>+WPTable[[#This Row],[Total Construction Costs]]</f>
        <v>0</v>
      </c>
      <c r="AY578" s="73"/>
      <c r="AZ578" s="73"/>
    </row>
    <row r="579" spans="1:52" x14ac:dyDescent="0.3">
      <c r="A579" s="84"/>
      <c r="B579" s="74"/>
      <c r="C579" s="85"/>
      <c r="D579" s="73"/>
      <c r="E579" s="74"/>
      <c r="F579" s="73"/>
      <c r="G579" s="73"/>
      <c r="H579" s="73"/>
      <c r="I579" s="75"/>
      <c r="J579" s="75"/>
      <c r="K579" s="73"/>
      <c r="L579" s="73"/>
      <c r="M579" s="112"/>
      <c r="N579" s="112"/>
      <c r="O579" s="73"/>
      <c r="P579" s="77"/>
      <c r="Q579" s="77"/>
      <c r="R579" s="73"/>
      <c r="S579" s="73"/>
      <c r="T579" s="78"/>
      <c r="U579" s="73"/>
      <c r="V579" s="73"/>
      <c r="W579" s="73"/>
      <c r="X579" s="79"/>
      <c r="Y579" s="79"/>
      <c r="Z579" s="79"/>
      <c r="AA579" s="79"/>
      <c r="AB579" s="79"/>
      <c r="AC579" s="79"/>
      <c r="AD579" s="74"/>
      <c r="AE579" s="80"/>
      <c r="AF579" s="80"/>
      <c r="AG579" s="80"/>
      <c r="AH579" s="80"/>
      <c r="AI579" s="80"/>
      <c r="AJ579" s="80"/>
      <c r="AK579" s="96"/>
      <c r="AL579" s="80"/>
      <c r="AM579" s="80"/>
      <c r="AN579" s="81"/>
      <c r="AO579" s="81"/>
      <c r="AP579" s="80"/>
      <c r="AQ579" s="80"/>
      <c r="AR579" s="80"/>
      <c r="AS579" s="82">
        <f t="shared" si="16"/>
        <v>0</v>
      </c>
      <c r="AT579" s="80"/>
      <c r="AU579" s="80"/>
      <c r="AV579" s="80">
        <f>+WPTable[[#This Row],[Total Construction Costs]]-WPTable[[#This Row],[Total State Funding]]-WPTable[[#This Row],[Total District Funding]]-WPTable[[#This Row],[Total Land Acquisition Funding by District or State]]</f>
        <v>0</v>
      </c>
      <c r="AW579" s="80"/>
      <c r="AX579" s="80">
        <f>+WPTable[[#This Row],[Total Construction Costs]]</f>
        <v>0</v>
      </c>
      <c r="AY579" s="73"/>
      <c r="AZ579" s="73"/>
    </row>
    <row r="580" spans="1:52" x14ac:dyDescent="0.3">
      <c r="A580" s="84"/>
      <c r="B580" s="74"/>
      <c r="C580" s="85"/>
      <c r="D580" s="73"/>
      <c r="E580" s="74"/>
      <c r="F580" s="73"/>
      <c r="G580" s="73"/>
      <c r="H580" s="73"/>
      <c r="I580" s="75"/>
      <c r="J580" s="75"/>
      <c r="K580" s="73"/>
      <c r="L580" s="73"/>
      <c r="M580" s="112"/>
      <c r="N580" s="112"/>
      <c r="O580" s="73"/>
      <c r="P580" s="77"/>
      <c r="Q580" s="77"/>
      <c r="R580" s="73"/>
      <c r="S580" s="73"/>
      <c r="T580" s="78"/>
      <c r="U580" s="73"/>
      <c r="V580" s="73"/>
      <c r="W580" s="73"/>
      <c r="X580" s="79"/>
      <c r="Y580" s="79"/>
      <c r="Z580" s="79"/>
      <c r="AA580" s="79"/>
      <c r="AB580" s="79"/>
      <c r="AC580" s="79"/>
      <c r="AD580" s="74"/>
      <c r="AE580" s="80"/>
      <c r="AF580" s="80"/>
      <c r="AG580" s="80"/>
      <c r="AH580" s="80"/>
      <c r="AI580" s="80"/>
      <c r="AJ580" s="80"/>
      <c r="AK580" s="96"/>
      <c r="AL580" s="80"/>
      <c r="AM580" s="80"/>
      <c r="AN580" s="81"/>
      <c r="AO580" s="81"/>
      <c r="AP580" s="80"/>
      <c r="AQ580" s="80"/>
      <c r="AR580" s="80"/>
      <c r="AS580" s="82">
        <f t="shared" si="16"/>
        <v>0</v>
      </c>
      <c r="AT580" s="80"/>
      <c r="AU580" s="80"/>
      <c r="AV580" s="80">
        <f>+WPTable[[#This Row],[Total Construction Costs]]-WPTable[[#This Row],[Total State Funding]]-WPTable[[#This Row],[Total District Funding]]-WPTable[[#This Row],[Total Land Acquisition Funding by District or State]]</f>
        <v>0</v>
      </c>
      <c r="AW580" s="80"/>
      <c r="AX580" s="80">
        <f>+WPTable[[#This Row],[Total Construction Costs]]</f>
        <v>0</v>
      </c>
      <c r="AY580" s="73"/>
      <c r="AZ580" s="73"/>
    </row>
    <row r="581" spans="1:52" x14ac:dyDescent="0.3">
      <c r="A581" s="84"/>
      <c r="B581" s="74"/>
      <c r="C581" s="85"/>
      <c r="D581" s="73"/>
      <c r="E581" s="74"/>
      <c r="F581" s="73"/>
      <c r="G581" s="73"/>
      <c r="H581" s="73"/>
      <c r="I581" s="75"/>
      <c r="J581" s="75"/>
      <c r="K581" s="73"/>
      <c r="L581" s="73"/>
      <c r="M581" s="112"/>
      <c r="N581" s="112"/>
      <c r="O581" s="73"/>
      <c r="P581" s="77"/>
      <c r="Q581" s="77"/>
      <c r="R581" s="73"/>
      <c r="S581" s="73"/>
      <c r="T581" s="78"/>
      <c r="U581" s="73"/>
      <c r="V581" s="73"/>
      <c r="W581" s="73"/>
      <c r="X581" s="79"/>
      <c r="Y581" s="79"/>
      <c r="Z581" s="79"/>
      <c r="AA581" s="79"/>
      <c r="AB581" s="79"/>
      <c r="AC581" s="79"/>
      <c r="AD581" s="74"/>
      <c r="AE581" s="80"/>
      <c r="AF581" s="80"/>
      <c r="AG581" s="80"/>
      <c r="AH581" s="80"/>
      <c r="AI581" s="80"/>
      <c r="AJ581" s="80"/>
      <c r="AK581" s="96"/>
      <c r="AL581" s="80"/>
      <c r="AM581" s="80"/>
      <c r="AN581" s="81"/>
      <c r="AO581" s="81"/>
      <c r="AP581" s="80"/>
      <c r="AQ581" s="80"/>
      <c r="AR581" s="80"/>
      <c r="AS581" s="82">
        <f t="shared" si="16"/>
        <v>0</v>
      </c>
      <c r="AT581" s="80"/>
      <c r="AU581" s="80"/>
      <c r="AV581" s="80">
        <f>+WPTable[[#This Row],[Total Construction Costs]]-WPTable[[#This Row],[Total State Funding]]-WPTable[[#This Row],[Total District Funding]]-WPTable[[#This Row],[Total Land Acquisition Funding by District or State]]</f>
        <v>0</v>
      </c>
      <c r="AW581" s="80"/>
      <c r="AX581" s="80">
        <f>+WPTable[[#This Row],[Total Construction Costs]]</f>
        <v>0</v>
      </c>
      <c r="AY581" s="73"/>
      <c r="AZ581" s="73"/>
    </row>
    <row r="582" spans="1:52" x14ac:dyDescent="0.3">
      <c r="A582" s="84"/>
      <c r="B582" s="74"/>
      <c r="C582" s="85"/>
      <c r="D582" s="73"/>
      <c r="E582" s="74"/>
      <c r="F582" s="73"/>
      <c r="G582" s="73"/>
      <c r="H582" s="73"/>
      <c r="I582" s="75"/>
      <c r="J582" s="75"/>
      <c r="K582" s="73"/>
      <c r="L582" s="73"/>
      <c r="M582" s="112"/>
      <c r="N582" s="112"/>
      <c r="O582" s="73"/>
      <c r="P582" s="77"/>
      <c r="Q582" s="77"/>
      <c r="R582" s="73"/>
      <c r="S582" s="73"/>
      <c r="T582" s="78"/>
      <c r="U582" s="73"/>
      <c r="V582" s="73"/>
      <c r="W582" s="73"/>
      <c r="X582" s="79"/>
      <c r="Y582" s="79"/>
      <c r="Z582" s="79"/>
      <c r="AA582" s="79"/>
      <c r="AB582" s="79"/>
      <c r="AC582" s="79"/>
      <c r="AD582" s="74"/>
      <c r="AE582" s="80"/>
      <c r="AF582" s="80"/>
      <c r="AG582" s="80"/>
      <c r="AH582" s="80"/>
      <c r="AI582" s="80"/>
      <c r="AJ582" s="80"/>
      <c r="AK582" s="96"/>
      <c r="AL582" s="80"/>
      <c r="AM582" s="80"/>
      <c r="AN582" s="81"/>
      <c r="AO582" s="81"/>
      <c r="AP582" s="80"/>
      <c r="AQ582" s="80"/>
      <c r="AR582" s="80"/>
      <c r="AS582" s="82">
        <f t="shared" si="16"/>
        <v>0</v>
      </c>
      <c r="AT582" s="80"/>
      <c r="AU582" s="80"/>
      <c r="AV582" s="80">
        <f>+WPTable[[#This Row],[Total Construction Costs]]-WPTable[[#This Row],[Total State Funding]]-WPTable[[#This Row],[Total District Funding]]-WPTable[[#This Row],[Total Land Acquisition Funding by District or State]]</f>
        <v>0</v>
      </c>
      <c r="AW582" s="80"/>
      <c r="AX582" s="80">
        <f>+WPTable[[#This Row],[Total Construction Costs]]</f>
        <v>0</v>
      </c>
      <c r="AY582" s="73"/>
      <c r="AZ582" s="73"/>
    </row>
    <row r="583" spans="1:52" x14ac:dyDescent="0.3">
      <c r="A583" s="84"/>
      <c r="B583" s="74"/>
      <c r="C583" s="85"/>
      <c r="D583" s="73"/>
      <c r="E583" s="74"/>
      <c r="F583" s="73"/>
      <c r="G583" s="73"/>
      <c r="H583" s="73"/>
      <c r="I583" s="75"/>
      <c r="J583" s="75"/>
      <c r="K583" s="73"/>
      <c r="L583" s="73"/>
      <c r="M583" s="112"/>
      <c r="N583" s="112"/>
      <c r="O583" s="73"/>
      <c r="P583" s="77"/>
      <c r="Q583" s="77"/>
      <c r="R583" s="73"/>
      <c r="S583" s="73"/>
      <c r="T583" s="78"/>
      <c r="U583" s="73"/>
      <c r="V583" s="73"/>
      <c r="W583" s="73"/>
      <c r="X583" s="79"/>
      <c r="Y583" s="79"/>
      <c r="Z583" s="79"/>
      <c r="AA583" s="79"/>
      <c r="AB583" s="79"/>
      <c r="AC583" s="79"/>
      <c r="AD583" s="74"/>
      <c r="AE583" s="80"/>
      <c r="AF583" s="80"/>
      <c r="AG583" s="80"/>
      <c r="AH583" s="80"/>
      <c r="AI583" s="80"/>
      <c r="AJ583" s="80"/>
      <c r="AK583" s="96"/>
      <c r="AL583" s="80"/>
      <c r="AM583" s="80"/>
      <c r="AN583" s="81"/>
      <c r="AO583" s="81"/>
      <c r="AP583" s="80"/>
      <c r="AQ583" s="80"/>
      <c r="AR583" s="80"/>
      <c r="AS583" s="82">
        <f t="shared" si="16"/>
        <v>0</v>
      </c>
      <c r="AT583" s="80"/>
      <c r="AU583" s="80"/>
      <c r="AV583" s="80">
        <f>+WPTable[[#This Row],[Total Construction Costs]]-WPTable[[#This Row],[Total State Funding]]-WPTable[[#This Row],[Total District Funding]]-WPTable[[#This Row],[Total Land Acquisition Funding by District or State]]</f>
        <v>0</v>
      </c>
      <c r="AW583" s="80"/>
      <c r="AX583" s="80">
        <f>+WPTable[[#This Row],[Total Construction Costs]]</f>
        <v>0</v>
      </c>
      <c r="AY583" s="73"/>
      <c r="AZ583" s="73"/>
    </row>
    <row r="584" spans="1:52" x14ac:dyDescent="0.3">
      <c r="A584" s="84"/>
      <c r="B584" s="74"/>
      <c r="C584" s="85"/>
      <c r="D584" s="73"/>
      <c r="E584" s="74"/>
      <c r="F584" s="73"/>
      <c r="G584" s="73"/>
      <c r="H584" s="73"/>
      <c r="I584" s="75"/>
      <c r="J584" s="75"/>
      <c r="K584" s="73"/>
      <c r="L584" s="73"/>
      <c r="M584" s="112"/>
      <c r="N584" s="112"/>
      <c r="O584" s="73"/>
      <c r="P584" s="77"/>
      <c r="Q584" s="77"/>
      <c r="R584" s="73"/>
      <c r="S584" s="73"/>
      <c r="T584" s="78"/>
      <c r="U584" s="73"/>
      <c r="V584" s="73"/>
      <c r="W584" s="73"/>
      <c r="X584" s="79"/>
      <c r="Y584" s="79"/>
      <c r="Z584" s="79"/>
      <c r="AA584" s="79"/>
      <c r="AB584" s="79"/>
      <c r="AC584" s="79"/>
      <c r="AD584" s="74"/>
      <c r="AE584" s="80"/>
      <c r="AF584" s="80"/>
      <c r="AG584" s="80"/>
      <c r="AH584" s="80"/>
      <c r="AI584" s="80"/>
      <c r="AJ584" s="80"/>
      <c r="AK584" s="96"/>
      <c r="AL584" s="80"/>
      <c r="AM584" s="80"/>
      <c r="AN584" s="81"/>
      <c r="AO584" s="81"/>
      <c r="AP584" s="80"/>
      <c r="AQ584" s="80"/>
      <c r="AR584" s="80"/>
      <c r="AS584" s="82">
        <f t="shared" si="16"/>
        <v>0</v>
      </c>
      <c r="AT584" s="80"/>
      <c r="AU584" s="80"/>
      <c r="AV584" s="80">
        <f>+WPTable[[#This Row],[Total Construction Costs]]-WPTable[[#This Row],[Total State Funding]]-WPTable[[#This Row],[Total District Funding]]-WPTable[[#This Row],[Total Land Acquisition Funding by District or State]]</f>
        <v>0</v>
      </c>
      <c r="AW584" s="80"/>
      <c r="AX584" s="80">
        <f>+WPTable[[#This Row],[Total Construction Costs]]</f>
        <v>0</v>
      </c>
      <c r="AY584" s="73"/>
      <c r="AZ584" s="73"/>
    </row>
    <row r="585" spans="1:52" x14ac:dyDescent="0.3">
      <c r="A585" s="84"/>
      <c r="B585" s="74"/>
      <c r="C585" s="85"/>
      <c r="D585" s="73"/>
      <c r="E585" s="74"/>
      <c r="F585" s="73"/>
      <c r="G585" s="73"/>
      <c r="H585" s="73"/>
      <c r="I585" s="75"/>
      <c r="J585" s="75"/>
      <c r="K585" s="73"/>
      <c r="L585" s="73"/>
      <c r="M585" s="112"/>
      <c r="N585" s="112"/>
      <c r="O585" s="73"/>
      <c r="P585" s="77"/>
      <c r="Q585" s="77"/>
      <c r="R585" s="73"/>
      <c r="S585" s="73"/>
      <c r="T585" s="78"/>
      <c r="U585" s="73"/>
      <c r="V585" s="73"/>
      <c r="W585" s="73"/>
      <c r="X585" s="79"/>
      <c r="Y585" s="79"/>
      <c r="Z585" s="79"/>
      <c r="AA585" s="79"/>
      <c r="AB585" s="79"/>
      <c r="AC585" s="79"/>
      <c r="AD585" s="74"/>
      <c r="AE585" s="80"/>
      <c r="AF585" s="80"/>
      <c r="AG585" s="80"/>
      <c r="AH585" s="80"/>
      <c r="AI585" s="80"/>
      <c r="AJ585" s="80"/>
      <c r="AK585" s="96"/>
      <c r="AL585" s="80"/>
      <c r="AM585" s="80"/>
      <c r="AN585" s="81"/>
      <c r="AO585" s="81"/>
      <c r="AP585" s="80"/>
      <c r="AQ585" s="80"/>
      <c r="AR585" s="80"/>
      <c r="AS585" s="82">
        <f t="shared" si="16"/>
        <v>0</v>
      </c>
      <c r="AT585" s="80"/>
      <c r="AU585" s="80"/>
      <c r="AV585" s="80">
        <f>+WPTable[[#This Row],[Total Construction Costs]]-WPTable[[#This Row],[Total State Funding]]-WPTable[[#This Row],[Total District Funding]]-WPTable[[#This Row],[Total Land Acquisition Funding by District or State]]</f>
        <v>0</v>
      </c>
      <c r="AW585" s="80"/>
      <c r="AX585" s="80">
        <f>+WPTable[[#This Row],[Total Construction Costs]]</f>
        <v>0</v>
      </c>
      <c r="AY585" s="73"/>
      <c r="AZ585" s="73"/>
    </row>
    <row r="586" spans="1:52" x14ac:dyDescent="0.3">
      <c r="A586" s="84"/>
      <c r="B586" s="74"/>
      <c r="C586" s="85"/>
      <c r="D586" s="73"/>
      <c r="E586" s="74"/>
      <c r="F586" s="73"/>
      <c r="G586" s="73"/>
      <c r="H586" s="73"/>
      <c r="I586" s="75"/>
      <c r="J586" s="75"/>
      <c r="K586" s="73"/>
      <c r="L586" s="73"/>
      <c r="M586" s="112"/>
      <c r="N586" s="112"/>
      <c r="O586" s="73"/>
      <c r="P586" s="77"/>
      <c r="Q586" s="77"/>
      <c r="R586" s="73"/>
      <c r="S586" s="73"/>
      <c r="T586" s="78"/>
      <c r="U586" s="73"/>
      <c r="V586" s="73"/>
      <c r="W586" s="73"/>
      <c r="X586" s="79"/>
      <c r="Y586" s="79"/>
      <c r="Z586" s="79"/>
      <c r="AA586" s="79"/>
      <c r="AB586" s="79"/>
      <c r="AC586" s="79"/>
      <c r="AD586" s="74"/>
      <c r="AE586" s="80"/>
      <c r="AF586" s="80"/>
      <c r="AG586" s="80"/>
      <c r="AH586" s="80"/>
      <c r="AI586" s="80"/>
      <c r="AJ586" s="80"/>
      <c r="AK586" s="96"/>
      <c r="AL586" s="80"/>
      <c r="AM586" s="80"/>
      <c r="AN586" s="81"/>
      <c r="AO586" s="81"/>
      <c r="AP586" s="80"/>
      <c r="AQ586" s="80"/>
      <c r="AR586" s="80"/>
      <c r="AS586" s="82">
        <f t="shared" si="16"/>
        <v>0</v>
      </c>
      <c r="AT586" s="80"/>
      <c r="AU586" s="80"/>
      <c r="AV586" s="80">
        <f>+WPTable[[#This Row],[Total Construction Costs]]-WPTable[[#This Row],[Total State Funding]]-WPTable[[#This Row],[Total District Funding]]-WPTable[[#This Row],[Total Land Acquisition Funding by District or State]]</f>
        <v>0</v>
      </c>
      <c r="AW586" s="80"/>
      <c r="AX586" s="80">
        <f>+WPTable[[#This Row],[Total Construction Costs]]</f>
        <v>0</v>
      </c>
      <c r="AY586" s="73"/>
      <c r="AZ586" s="73"/>
    </row>
    <row r="587" spans="1:52" x14ac:dyDescent="0.3">
      <c r="A587" s="84"/>
      <c r="B587" s="74"/>
      <c r="C587" s="85"/>
      <c r="D587" s="73"/>
      <c r="E587" s="74"/>
      <c r="F587" s="73"/>
      <c r="G587" s="73"/>
      <c r="H587" s="73"/>
      <c r="I587" s="75"/>
      <c r="J587" s="75"/>
      <c r="K587" s="73"/>
      <c r="L587" s="73"/>
      <c r="M587" s="112"/>
      <c r="N587" s="112"/>
      <c r="O587" s="73"/>
      <c r="P587" s="77"/>
      <c r="Q587" s="77"/>
      <c r="R587" s="73"/>
      <c r="S587" s="73"/>
      <c r="T587" s="78"/>
      <c r="U587" s="73"/>
      <c r="V587" s="73"/>
      <c r="W587" s="73"/>
      <c r="X587" s="79"/>
      <c r="Y587" s="79"/>
      <c r="Z587" s="79"/>
      <c r="AA587" s="79"/>
      <c r="AB587" s="79"/>
      <c r="AC587" s="79"/>
      <c r="AD587" s="74"/>
      <c r="AE587" s="80"/>
      <c r="AF587" s="80"/>
      <c r="AG587" s="80"/>
      <c r="AH587" s="80"/>
      <c r="AI587" s="80"/>
      <c r="AJ587" s="80"/>
      <c r="AK587" s="96"/>
      <c r="AL587" s="80"/>
      <c r="AM587" s="80"/>
      <c r="AN587" s="81"/>
      <c r="AO587" s="81"/>
      <c r="AP587" s="80"/>
      <c r="AQ587" s="80"/>
      <c r="AR587" s="80"/>
      <c r="AS587" s="82">
        <f t="shared" si="16"/>
        <v>0</v>
      </c>
      <c r="AT587" s="80"/>
      <c r="AU587" s="80"/>
      <c r="AV587" s="80">
        <f>+WPTable[[#This Row],[Total Construction Costs]]-WPTable[[#This Row],[Total State Funding]]-WPTable[[#This Row],[Total District Funding]]-WPTable[[#This Row],[Total Land Acquisition Funding by District or State]]</f>
        <v>0</v>
      </c>
      <c r="AW587" s="80"/>
      <c r="AX587" s="80">
        <f>+WPTable[[#This Row],[Total Construction Costs]]</f>
        <v>0</v>
      </c>
      <c r="AY587" s="73"/>
      <c r="AZ587" s="73"/>
    </row>
    <row r="588" spans="1:52" x14ac:dyDescent="0.3">
      <c r="A588" s="84"/>
      <c r="B588" s="74"/>
      <c r="C588" s="85"/>
      <c r="D588" s="73"/>
      <c r="E588" s="74"/>
      <c r="F588" s="73"/>
      <c r="G588" s="73"/>
      <c r="H588" s="73"/>
      <c r="I588" s="75"/>
      <c r="J588" s="75"/>
      <c r="K588" s="73"/>
      <c r="L588" s="73"/>
      <c r="M588" s="112"/>
      <c r="N588" s="112"/>
      <c r="O588" s="73"/>
      <c r="P588" s="77"/>
      <c r="Q588" s="77"/>
      <c r="R588" s="73"/>
      <c r="S588" s="73"/>
      <c r="T588" s="78"/>
      <c r="U588" s="73"/>
      <c r="V588" s="73"/>
      <c r="W588" s="73"/>
      <c r="X588" s="79"/>
      <c r="Y588" s="79"/>
      <c r="Z588" s="79"/>
      <c r="AA588" s="79"/>
      <c r="AB588" s="79"/>
      <c r="AC588" s="79"/>
      <c r="AD588" s="74"/>
      <c r="AE588" s="80"/>
      <c r="AF588" s="80"/>
      <c r="AG588" s="80"/>
      <c r="AH588" s="80"/>
      <c r="AI588" s="80"/>
      <c r="AJ588" s="80"/>
      <c r="AK588" s="96"/>
      <c r="AL588" s="80"/>
      <c r="AM588" s="80"/>
      <c r="AN588" s="81"/>
      <c r="AO588" s="81"/>
      <c r="AP588" s="80"/>
      <c r="AQ588" s="80"/>
      <c r="AR588" s="80"/>
      <c r="AS588" s="82">
        <f t="shared" si="16"/>
        <v>0</v>
      </c>
      <c r="AT588" s="80"/>
      <c r="AU588" s="80"/>
      <c r="AV588" s="80">
        <f>+WPTable[[#This Row],[Total Construction Costs]]-WPTable[[#This Row],[Total State Funding]]-WPTable[[#This Row],[Total District Funding]]-WPTable[[#This Row],[Total Land Acquisition Funding by District or State]]</f>
        <v>0</v>
      </c>
      <c r="AW588" s="80"/>
      <c r="AX588" s="80">
        <f>+WPTable[[#This Row],[Total Construction Costs]]</f>
        <v>0</v>
      </c>
      <c r="AY588" s="73"/>
      <c r="AZ588" s="73"/>
    </row>
    <row r="589" spans="1:52" x14ac:dyDescent="0.3">
      <c r="A589" s="84"/>
      <c r="B589" s="74"/>
      <c r="C589" s="85"/>
      <c r="D589" s="73"/>
      <c r="E589" s="74"/>
      <c r="F589" s="73"/>
      <c r="G589" s="73"/>
      <c r="H589" s="73"/>
      <c r="I589" s="75"/>
      <c r="J589" s="75"/>
      <c r="K589" s="73"/>
      <c r="L589" s="73"/>
      <c r="M589" s="112"/>
      <c r="N589" s="112"/>
      <c r="O589" s="73"/>
      <c r="P589" s="77"/>
      <c r="Q589" s="77"/>
      <c r="R589" s="73"/>
      <c r="S589" s="73"/>
      <c r="T589" s="78"/>
      <c r="U589" s="73"/>
      <c r="V589" s="73"/>
      <c r="W589" s="73"/>
      <c r="X589" s="79"/>
      <c r="Y589" s="79"/>
      <c r="Z589" s="79"/>
      <c r="AA589" s="79"/>
      <c r="AB589" s="79"/>
      <c r="AC589" s="79"/>
      <c r="AD589" s="74"/>
      <c r="AE589" s="80"/>
      <c r="AF589" s="80"/>
      <c r="AG589" s="80"/>
      <c r="AH589" s="80"/>
      <c r="AI589" s="80"/>
      <c r="AJ589" s="80"/>
      <c r="AK589" s="96"/>
      <c r="AL589" s="80"/>
      <c r="AM589" s="80"/>
      <c r="AN589" s="81"/>
      <c r="AO589" s="81"/>
      <c r="AP589" s="80"/>
      <c r="AQ589" s="80"/>
      <c r="AR589" s="80"/>
      <c r="AS589" s="82">
        <f t="shared" si="16"/>
        <v>0</v>
      </c>
      <c r="AT589" s="80"/>
      <c r="AU589" s="80"/>
      <c r="AV589" s="80">
        <f>+WPTable[[#This Row],[Total Construction Costs]]-WPTable[[#This Row],[Total State Funding]]-WPTable[[#This Row],[Total District Funding]]-WPTable[[#This Row],[Total Land Acquisition Funding by District or State]]</f>
        <v>0</v>
      </c>
      <c r="AW589" s="80"/>
      <c r="AX589" s="80">
        <f>+WPTable[[#This Row],[Total Construction Costs]]</f>
        <v>0</v>
      </c>
      <c r="AY589" s="73"/>
      <c r="AZ589" s="73"/>
    </row>
    <row r="590" spans="1:52" x14ac:dyDescent="0.3">
      <c r="A590" s="84"/>
      <c r="B590" s="74"/>
      <c r="C590" s="85"/>
      <c r="D590" s="73"/>
      <c r="E590" s="74"/>
      <c r="F590" s="73"/>
      <c r="G590" s="73"/>
      <c r="H590" s="73"/>
      <c r="I590" s="75"/>
      <c r="J590" s="75"/>
      <c r="K590" s="73"/>
      <c r="L590" s="73"/>
      <c r="M590" s="112"/>
      <c r="N590" s="112"/>
      <c r="O590" s="73"/>
      <c r="P590" s="77"/>
      <c r="Q590" s="77"/>
      <c r="R590" s="73"/>
      <c r="S590" s="73"/>
      <c r="T590" s="78"/>
      <c r="U590" s="73"/>
      <c r="V590" s="73"/>
      <c r="W590" s="73"/>
      <c r="X590" s="79"/>
      <c r="Y590" s="79"/>
      <c r="Z590" s="79"/>
      <c r="AA590" s="79"/>
      <c r="AB590" s="79"/>
      <c r="AC590" s="79"/>
      <c r="AD590" s="74"/>
      <c r="AE590" s="80"/>
      <c r="AF590" s="80"/>
      <c r="AG590" s="80"/>
      <c r="AH590" s="80"/>
      <c r="AI590" s="80"/>
      <c r="AJ590" s="80"/>
      <c r="AK590" s="96"/>
      <c r="AL590" s="80"/>
      <c r="AM590" s="80"/>
      <c r="AN590" s="81"/>
      <c r="AO590" s="81"/>
      <c r="AP590" s="80"/>
      <c r="AQ590" s="80"/>
      <c r="AR590" s="80"/>
      <c r="AS590" s="82">
        <f t="shared" si="16"/>
        <v>0</v>
      </c>
      <c r="AT590" s="80"/>
      <c r="AU590" s="80"/>
      <c r="AV590" s="80">
        <f>+WPTable[[#This Row],[Total Construction Costs]]-WPTable[[#This Row],[Total State Funding]]-WPTable[[#This Row],[Total District Funding]]-WPTable[[#This Row],[Total Land Acquisition Funding by District or State]]</f>
        <v>0</v>
      </c>
      <c r="AW590" s="80"/>
      <c r="AX590" s="80">
        <f>+WPTable[[#This Row],[Total Construction Costs]]</f>
        <v>0</v>
      </c>
      <c r="AY590" s="73"/>
      <c r="AZ590" s="73"/>
    </row>
    <row r="591" spans="1:52" x14ac:dyDescent="0.3">
      <c r="A591" s="84"/>
      <c r="B591" s="74"/>
      <c r="C591" s="85"/>
      <c r="D591" s="73"/>
      <c r="E591" s="74"/>
      <c r="F591" s="73"/>
      <c r="G591" s="73"/>
      <c r="H591" s="73"/>
      <c r="I591" s="75"/>
      <c r="J591" s="75"/>
      <c r="K591" s="73"/>
      <c r="L591" s="73"/>
      <c r="M591" s="112"/>
      <c r="N591" s="112"/>
      <c r="O591" s="73"/>
      <c r="P591" s="77"/>
      <c r="Q591" s="77"/>
      <c r="R591" s="73"/>
      <c r="S591" s="73"/>
      <c r="T591" s="78"/>
      <c r="U591" s="73"/>
      <c r="V591" s="73"/>
      <c r="W591" s="73"/>
      <c r="X591" s="79"/>
      <c r="Y591" s="79"/>
      <c r="Z591" s="79"/>
      <c r="AA591" s="79"/>
      <c r="AB591" s="79"/>
      <c r="AC591" s="79"/>
      <c r="AD591" s="74"/>
      <c r="AE591" s="80"/>
      <c r="AF591" s="80"/>
      <c r="AG591" s="80"/>
      <c r="AH591" s="80"/>
      <c r="AI591" s="80"/>
      <c r="AJ591" s="80"/>
      <c r="AK591" s="96"/>
      <c r="AL591" s="80"/>
      <c r="AM591" s="80"/>
      <c r="AN591" s="81"/>
      <c r="AO591" s="81"/>
      <c r="AP591" s="80"/>
      <c r="AQ591" s="80"/>
      <c r="AR591" s="80"/>
      <c r="AS591" s="82">
        <f t="shared" si="16"/>
        <v>0</v>
      </c>
      <c r="AT591" s="80"/>
      <c r="AU591" s="80"/>
      <c r="AV591" s="80">
        <f>+WPTable[[#This Row],[Total Construction Costs]]-WPTable[[#This Row],[Total State Funding]]-WPTable[[#This Row],[Total District Funding]]-WPTable[[#This Row],[Total Land Acquisition Funding by District or State]]</f>
        <v>0</v>
      </c>
      <c r="AW591" s="80"/>
      <c r="AX591" s="80">
        <f>+WPTable[[#This Row],[Total Construction Costs]]</f>
        <v>0</v>
      </c>
      <c r="AY591" s="73"/>
      <c r="AZ591" s="73"/>
    </row>
    <row r="592" spans="1:52" x14ac:dyDescent="0.3">
      <c r="A592" s="84"/>
      <c r="B592" s="74"/>
      <c r="C592" s="85"/>
      <c r="D592" s="73"/>
      <c r="E592" s="74"/>
      <c r="F592" s="73"/>
      <c r="G592" s="73"/>
      <c r="H592" s="73"/>
      <c r="I592" s="75"/>
      <c r="J592" s="75"/>
      <c r="K592" s="73"/>
      <c r="L592" s="73"/>
      <c r="M592" s="112"/>
      <c r="N592" s="112"/>
      <c r="O592" s="73"/>
      <c r="P592" s="77"/>
      <c r="Q592" s="77"/>
      <c r="R592" s="73"/>
      <c r="S592" s="73"/>
      <c r="T592" s="78"/>
      <c r="U592" s="73"/>
      <c r="V592" s="73"/>
      <c r="W592" s="73"/>
      <c r="X592" s="79"/>
      <c r="Y592" s="79"/>
      <c r="Z592" s="79"/>
      <c r="AA592" s="79"/>
      <c r="AB592" s="79"/>
      <c r="AC592" s="79"/>
      <c r="AD592" s="74"/>
      <c r="AE592" s="80"/>
      <c r="AF592" s="80"/>
      <c r="AG592" s="80"/>
      <c r="AH592" s="80"/>
      <c r="AI592" s="80"/>
      <c r="AJ592" s="80"/>
      <c r="AK592" s="96"/>
      <c r="AL592" s="80"/>
      <c r="AM592" s="80"/>
      <c r="AN592" s="81"/>
      <c r="AO592" s="81"/>
      <c r="AP592" s="80"/>
      <c r="AQ592" s="80"/>
      <c r="AR592" s="80"/>
      <c r="AS592" s="82">
        <f t="shared" si="16"/>
        <v>0</v>
      </c>
      <c r="AT592" s="80"/>
      <c r="AU592" s="80"/>
      <c r="AV592" s="80">
        <f>+WPTable[[#This Row],[Total Construction Costs]]-WPTable[[#This Row],[Total State Funding]]-WPTable[[#This Row],[Total District Funding]]-WPTable[[#This Row],[Total Land Acquisition Funding by District or State]]</f>
        <v>0</v>
      </c>
      <c r="AW592" s="80"/>
      <c r="AX592" s="80">
        <f>+WPTable[[#This Row],[Total Construction Costs]]</f>
        <v>0</v>
      </c>
      <c r="AY592" s="73"/>
      <c r="AZ592" s="73"/>
    </row>
    <row r="593" spans="1:52" x14ac:dyDescent="0.3">
      <c r="A593" s="84"/>
      <c r="B593" s="74"/>
      <c r="C593" s="85"/>
      <c r="D593" s="73"/>
      <c r="E593" s="74"/>
      <c r="F593" s="73"/>
      <c r="G593" s="73"/>
      <c r="H593" s="73"/>
      <c r="I593" s="75"/>
      <c r="J593" s="75"/>
      <c r="K593" s="73"/>
      <c r="L593" s="73"/>
      <c r="M593" s="112"/>
      <c r="N593" s="112"/>
      <c r="O593" s="73"/>
      <c r="P593" s="77"/>
      <c r="Q593" s="77"/>
      <c r="R593" s="73"/>
      <c r="S593" s="73"/>
      <c r="T593" s="78"/>
      <c r="U593" s="73"/>
      <c r="V593" s="73"/>
      <c r="W593" s="73"/>
      <c r="X593" s="79"/>
      <c r="Y593" s="79"/>
      <c r="Z593" s="79"/>
      <c r="AA593" s="79"/>
      <c r="AB593" s="79"/>
      <c r="AC593" s="79"/>
      <c r="AD593" s="74"/>
      <c r="AE593" s="80"/>
      <c r="AF593" s="80"/>
      <c r="AG593" s="80"/>
      <c r="AH593" s="80"/>
      <c r="AI593" s="80"/>
      <c r="AJ593" s="80"/>
      <c r="AK593" s="96"/>
      <c r="AL593" s="80"/>
      <c r="AM593" s="80"/>
      <c r="AN593" s="81"/>
      <c r="AO593" s="81"/>
      <c r="AP593" s="80"/>
      <c r="AQ593" s="80"/>
      <c r="AR593" s="80"/>
      <c r="AS593" s="82">
        <f t="shared" si="16"/>
        <v>0</v>
      </c>
      <c r="AT593" s="80"/>
      <c r="AU593" s="80"/>
      <c r="AV593" s="80">
        <f>+WPTable[[#This Row],[Total Construction Costs]]-WPTable[[#This Row],[Total State Funding]]-WPTable[[#This Row],[Total District Funding]]-WPTable[[#This Row],[Total Land Acquisition Funding by District or State]]</f>
        <v>0</v>
      </c>
      <c r="AW593" s="80"/>
      <c r="AX593" s="80">
        <f>+WPTable[[#This Row],[Total Construction Costs]]</f>
        <v>0</v>
      </c>
      <c r="AY593" s="73"/>
      <c r="AZ593" s="73"/>
    </row>
    <row r="594" spans="1:52" x14ac:dyDescent="0.3">
      <c r="A594" s="84"/>
      <c r="B594" s="74"/>
      <c r="C594" s="85"/>
      <c r="D594" s="73"/>
      <c r="E594" s="74"/>
      <c r="F594" s="73"/>
      <c r="G594" s="73"/>
      <c r="H594" s="73"/>
      <c r="I594" s="75"/>
      <c r="J594" s="75"/>
      <c r="K594" s="73"/>
      <c r="L594" s="73"/>
      <c r="M594" s="112"/>
      <c r="N594" s="112"/>
      <c r="O594" s="73"/>
      <c r="P594" s="77"/>
      <c r="Q594" s="77"/>
      <c r="R594" s="73"/>
      <c r="S594" s="73"/>
      <c r="T594" s="78"/>
      <c r="U594" s="73"/>
      <c r="V594" s="73"/>
      <c r="W594" s="73"/>
      <c r="X594" s="79"/>
      <c r="Y594" s="79"/>
      <c r="Z594" s="79"/>
      <c r="AA594" s="79"/>
      <c r="AB594" s="79"/>
      <c r="AC594" s="79"/>
      <c r="AD594" s="74"/>
      <c r="AE594" s="80"/>
      <c r="AF594" s="80"/>
      <c r="AG594" s="80"/>
      <c r="AH594" s="80"/>
      <c r="AI594" s="80"/>
      <c r="AJ594" s="80"/>
      <c r="AK594" s="96"/>
      <c r="AL594" s="80"/>
      <c r="AM594" s="80"/>
      <c r="AN594" s="81"/>
      <c r="AO594" s="81"/>
      <c r="AP594" s="80"/>
      <c r="AQ594" s="80"/>
      <c r="AR594" s="80"/>
      <c r="AS594" s="82">
        <f t="shared" si="16"/>
        <v>0</v>
      </c>
      <c r="AT594" s="80"/>
      <c r="AU594" s="80"/>
      <c r="AV594" s="80">
        <f>+WPTable[[#This Row],[Total Construction Costs]]-WPTable[[#This Row],[Total State Funding]]-WPTable[[#This Row],[Total District Funding]]-WPTable[[#This Row],[Total Land Acquisition Funding by District or State]]</f>
        <v>0</v>
      </c>
      <c r="AW594" s="80"/>
      <c r="AX594" s="80">
        <f>+WPTable[[#This Row],[Total Construction Costs]]</f>
        <v>0</v>
      </c>
      <c r="AY594" s="73"/>
      <c r="AZ594" s="73"/>
    </row>
    <row r="595" spans="1:52" x14ac:dyDescent="0.3">
      <c r="A595" s="84"/>
      <c r="B595" s="74"/>
      <c r="C595" s="85"/>
      <c r="D595" s="73"/>
      <c r="E595" s="74"/>
      <c r="F595" s="73"/>
      <c r="G595" s="73"/>
      <c r="H595" s="73"/>
      <c r="I595" s="75"/>
      <c r="J595" s="75"/>
      <c r="K595" s="73"/>
      <c r="L595" s="73"/>
      <c r="M595" s="112"/>
      <c r="N595" s="112"/>
      <c r="O595" s="73"/>
      <c r="P595" s="77"/>
      <c r="Q595" s="77"/>
      <c r="R595" s="73"/>
      <c r="S595" s="73"/>
      <c r="T595" s="78"/>
      <c r="U595" s="73"/>
      <c r="V595" s="73"/>
      <c r="W595" s="73"/>
      <c r="X595" s="79"/>
      <c r="Y595" s="79"/>
      <c r="Z595" s="79"/>
      <c r="AA595" s="79"/>
      <c r="AB595" s="79"/>
      <c r="AC595" s="79"/>
      <c r="AD595" s="74"/>
      <c r="AE595" s="80"/>
      <c r="AF595" s="80"/>
      <c r="AG595" s="80"/>
      <c r="AH595" s="80"/>
      <c r="AI595" s="80"/>
      <c r="AJ595" s="80"/>
      <c r="AK595" s="96"/>
      <c r="AL595" s="80"/>
      <c r="AM595" s="80"/>
      <c r="AN595" s="81"/>
      <c r="AO595" s="81"/>
      <c r="AP595" s="80"/>
      <c r="AQ595" s="80"/>
      <c r="AR595" s="80"/>
      <c r="AS595" s="82">
        <f t="shared" si="16"/>
        <v>0</v>
      </c>
      <c r="AT595" s="80"/>
      <c r="AU595" s="80"/>
      <c r="AV595" s="80">
        <f>+WPTable[[#This Row],[Total Construction Costs]]-WPTable[[#This Row],[Total State Funding]]-WPTable[[#This Row],[Total District Funding]]-WPTable[[#This Row],[Total Land Acquisition Funding by District or State]]</f>
        <v>0</v>
      </c>
      <c r="AW595" s="80"/>
      <c r="AX595" s="80">
        <f>+WPTable[[#This Row],[Total Construction Costs]]</f>
        <v>0</v>
      </c>
      <c r="AY595" s="73"/>
      <c r="AZ595" s="73"/>
    </row>
    <row r="596" spans="1:52" x14ac:dyDescent="0.3">
      <c r="A596" s="84"/>
      <c r="B596" s="74"/>
      <c r="C596" s="85"/>
      <c r="D596" s="73"/>
      <c r="E596" s="74"/>
      <c r="F596" s="73"/>
      <c r="G596" s="73"/>
      <c r="H596" s="73"/>
      <c r="I596" s="75"/>
      <c r="J596" s="75"/>
      <c r="K596" s="73"/>
      <c r="L596" s="73"/>
      <c r="M596" s="112"/>
      <c r="N596" s="112"/>
      <c r="O596" s="73"/>
      <c r="P596" s="77"/>
      <c r="Q596" s="77"/>
      <c r="R596" s="73"/>
      <c r="S596" s="73"/>
      <c r="T596" s="78"/>
      <c r="U596" s="73"/>
      <c r="V596" s="73"/>
      <c r="W596" s="73"/>
      <c r="X596" s="79"/>
      <c r="Y596" s="79"/>
      <c r="Z596" s="79"/>
      <c r="AA596" s="79"/>
      <c r="AB596" s="79"/>
      <c r="AC596" s="79"/>
      <c r="AD596" s="74"/>
      <c r="AE596" s="80"/>
      <c r="AF596" s="80"/>
      <c r="AG596" s="80"/>
      <c r="AH596" s="80"/>
      <c r="AI596" s="80"/>
      <c r="AJ596" s="80"/>
      <c r="AK596" s="96"/>
      <c r="AL596" s="80"/>
      <c r="AM596" s="80"/>
      <c r="AN596" s="81"/>
      <c r="AO596" s="81"/>
      <c r="AP596" s="80"/>
      <c r="AQ596" s="80"/>
      <c r="AR596" s="80"/>
      <c r="AS596" s="82">
        <f t="shared" si="16"/>
        <v>0</v>
      </c>
      <c r="AT596" s="80"/>
      <c r="AU596" s="80"/>
      <c r="AV596" s="80">
        <f>+WPTable[[#This Row],[Total Construction Costs]]-WPTable[[#This Row],[Total State Funding]]-WPTable[[#This Row],[Total District Funding]]-WPTable[[#This Row],[Total Land Acquisition Funding by District or State]]</f>
        <v>0</v>
      </c>
      <c r="AW596" s="80"/>
      <c r="AX596" s="80">
        <f>+WPTable[[#This Row],[Total Construction Costs]]</f>
        <v>0</v>
      </c>
      <c r="AY596" s="73"/>
      <c r="AZ596" s="73"/>
    </row>
    <row r="597" spans="1:52" x14ac:dyDescent="0.3">
      <c r="A597" s="84"/>
      <c r="B597" s="74"/>
      <c r="C597" s="85"/>
      <c r="D597" s="73"/>
      <c r="E597" s="74"/>
      <c r="F597" s="73"/>
      <c r="G597" s="73"/>
      <c r="H597" s="73"/>
      <c r="I597" s="75"/>
      <c r="J597" s="75"/>
      <c r="K597" s="73"/>
      <c r="L597" s="73"/>
      <c r="M597" s="112"/>
      <c r="N597" s="112"/>
      <c r="O597" s="73"/>
      <c r="P597" s="77"/>
      <c r="Q597" s="77"/>
      <c r="R597" s="73"/>
      <c r="S597" s="73"/>
      <c r="T597" s="78"/>
      <c r="U597" s="73"/>
      <c r="V597" s="73"/>
      <c r="W597" s="73"/>
      <c r="X597" s="79"/>
      <c r="Y597" s="79"/>
      <c r="Z597" s="79"/>
      <c r="AA597" s="79"/>
      <c r="AB597" s="79"/>
      <c r="AC597" s="79"/>
      <c r="AD597" s="74"/>
      <c r="AE597" s="80"/>
      <c r="AF597" s="80"/>
      <c r="AG597" s="80"/>
      <c r="AH597" s="80"/>
      <c r="AI597" s="80"/>
      <c r="AJ597" s="80"/>
      <c r="AK597" s="96"/>
      <c r="AL597" s="80"/>
      <c r="AM597" s="80"/>
      <c r="AN597" s="81"/>
      <c r="AO597" s="81"/>
      <c r="AP597" s="80"/>
      <c r="AQ597" s="80"/>
      <c r="AR597" s="80"/>
      <c r="AS597" s="82">
        <f t="shared" si="16"/>
        <v>0</v>
      </c>
      <c r="AT597" s="80"/>
      <c r="AU597" s="80"/>
      <c r="AV597" s="80">
        <f>+WPTable[[#This Row],[Total Construction Costs]]-WPTable[[#This Row],[Total State Funding]]-WPTable[[#This Row],[Total District Funding]]-WPTable[[#This Row],[Total Land Acquisition Funding by District or State]]</f>
        <v>0</v>
      </c>
      <c r="AW597" s="80"/>
      <c r="AX597" s="80">
        <f>+WPTable[[#This Row],[Total Construction Costs]]</f>
        <v>0</v>
      </c>
      <c r="AY597" s="73"/>
      <c r="AZ597" s="73"/>
    </row>
    <row r="598" spans="1:52" x14ac:dyDescent="0.3">
      <c r="A598" s="84"/>
      <c r="B598" s="74"/>
      <c r="C598" s="85"/>
      <c r="D598" s="73"/>
      <c r="E598" s="74"/>
      <c r="F598" s="73"/>
      <c r="G598" s="73"/>
      <c r="H598" s="73"/>
      <c r="I598" s="75"/>
      <c r="J598" s="75"/>
      <c r="K598" s="73"/>
      <c r="L598" s="73"/>
      <c r="M598" s="112"/>
      <c r="N598" s="112"/>
      <c r="O598" s="73"/>
      <c r="P598" s="77"/>
      <c r="Q598" s="77"/>
      <c r="R598" s="73"/>
      <c r="S598" s="73"/>
      <c r="T598" s="78"/>
      <c r="U598" s="73"/>
      <c r="V598" s="73"/>
      <c r="W598" s="73"/>
      <c r="X598" s="79"/>
      <c r="Y598" s="79"/>
      <c r="Z598" s="79"/>
      <c r="AA598" s="79"/>
      <c r="AB598" s="79"/>
      <c r="AC598" s="79"/>
      <c r="AD598" s="74"/>
      <c r="AE598" s="80"/>
      <c r="AF598" s="80"/>
      <c r="AG598" s="80"/>
      <c r="AH598" s="80"/>
      <c r="AI598" s="80"/>
      <c r="AJ598" s="80"/>
      <c r="AK598" s="96"/>
      <c r="AL598" s="80"/>
      <c r="AM598" s="80"/>
      <c r="AN598" s="81"/>
      <c r="AO598" s="81"/>
      <c r="AP598" s="80"/>
      <c r="AQ598" s="80"/>
      <c r="AR598" s="80"/>
      <c r="AS598" s="82">
        <f t="shared" si="16"/>
        <v>0</v>
      </c>
      <c r="AT598" s="80"/>
      <c r="AU598" s="80"/>
      <c r="AV598" s="80">
        <f>+WPTable[[#This Row],[Total Construction Costs]]-WPTable[[#This Row],[Total State Funding]]-WPTable[[#This Row],[Total District Funding]]-WPTable[[#This Row],[Total Land Acquisition Funding by District or State]]</f>
        <v>0</v>
      </c>
      <c r="AW598" s="80"/>
      <c r="AX598" s="80">
        <f>+WPTable[[#This Row],[Total Construction Costs]]</f>
        <v>0</v>
      </c>
      <c r="AY598" s="73"/>
      <c r="AZ598" s="73"/>
    </row>
    <row r="599" spans="1:52" x14ac:dyDescent="0.3">
      <c r="A599" s="84"/>
      <c r="B599" s="74"/>
      <c r="C599" s="85"/>
      <c r="D599" s="73"/>
      <c r="E599" s="74"/>
      <c r="F599" s="73"/>
      <c r="G599" s="73"/>
      <c r="H599" s="73"/>
      <c r="I599" s="75"/>
      <c r="J599" s="75"/>
      <c r="K599" s="73"/>
      <c r="L599" s="73"/>
      <c r="M599" s="112"/>
      <c r="N599" s="112"/>
      <c r="O599" s="73"/>
      <c r="P599" s="77"/>
      <c r="Q599" s="77"/>
      <c r="R599" s="73"/>
      <c r="S599" s="73"/>
      <c r="T599" s="78"/>
      <c r="U599" s="73"/>
      <c r="V599" s="73"/>
      <c r="W599" s="73"/>
      <c r="X599" s="79"/>
      <c r="Y599" s="79"/>
      <c r="Z599" s="79"/>
      <c r="AA599" s="79"/>
      <c r="AB599" s="79"/>
      <c r="AC599" s="79"/>
      <c r="AD599" s="74"/>
      <c r="AE599" s="80"/>
      <c r="AF599" s="80"/>
      <c r="AG599" s="80"/>
      <c r="AH599" s="80"/>
      <c r="AI599" s="80"/>
      <c r="AJ599" s="80"/>
      <c r="AK599" s="96"/>
      <c r="AL599" s="80"/>
      <c r="AM599" s="80"/>
      <c r="AN599" s="81"/>
      <c r="AO599" s="81"/>
      <c r="AP599" s="80"/>
      <c r="AQ599" s="80"/>
      <c r="AR599" s="80"/>
      <c r="AS599" s="82">
        <f t="shared" si="16"/>
        <v>0</v>
      </c>
      <c r="AT599" s="80"/>
      <c r="AU599" s="80"/>
      <c r="AV599" s="80">
        <f>+WPTable[[#This Row],[Total Construction Costs]]-WPTable[[#This Row],[Total State Funding]]-WPTable[[#This Row],[Total District Funding]]-WPTable[[#This Row],[Total Land Acquisition Funding by District or State]]</f>
        <v>0</v>
      </c>
      <c r="AW599" s="80"/>
      <c r="AX599" s="80">
        <f>+WPTable[[#This Row],[Total Construction Costs]]</f>
        <v>0</v>
      </c>
      <c r="AY599" s="73"/>
      <c r="AZ599" s="73"/>
    </row>
    <row r="600" spans="1:52" x14ac:dyDescent="0.3">
      <c r="A600" s="84"/>
      <c r="B600" s="74"/>
      <c r="C600" s="85"/>
      <c r="D600" s="73"/>
      <c r="E600" s="74"/>
      <c r="F600" s="73"/>
      <c r="G600" s="73"/>
      <c r="H600" s="73"/>
      <c r="I600" s="75"/>
      <c r="J600" s="75"/>
      <c r="K600" s="73"/>
      <c r="L600" s="73"/>
      <c r="M600" s="112"/>
      <c r="N600" s="112"/>
      <c r="O600" s="73"/>
      <c r="P600" s="77"/>
      <c r="Q600" s="77"/>
      <c r="R600" s="73"/>
      <c r="S600" s="73"/>
      <c r="T600" s="78"/>
      <c r="U600" s="73"/>
      <c r="V600" s="73"/>
      <c r="W600" s="73"/>
      <c r="X600" s="79"/>
      <c r="Y600" s="79"/>
      <c r="Z600" s="79"/>
      <c r="AA600" s="79"/>
      <c r="AB600" s="79"/>
      <c r="AC600" s="79"/>
      <c r="AD600" s="74"/>
      <c r="AE600" s="80"/>
      <c r="AF600" s="80"/>
      <c r="AG600" s="80"/>
      <c r="AH600" s="80"/>
      <c r="AI600" s="80"/>
      <c r="AJ600" s="80"/>
      <c r="AK600" s="96"/>
      <c r="AL600" s="80"/>
      <c r="AM600" s="80"/>
      <c r="AN600" s="81"/>
      <c r="AO600" s="81"/>
      <c r="AP600" s="80"/>
      <c r="AQ600" s="80"/>
      <c r="AR600" s="80"/>
      <c r="AS600" s="82">
        <f t="shared" si="16"/>
        <v>0</v>
      </c>
      <c r="AT600" s="80"/>
      <c r="AU600" s="80"/>
      <c r="AV600" s="80">
        <f>+WPTable[[#This Row],[Total Construction Costs]]-WPTable[[#This Row],[Total State Funding]]-WPTable[[#This Row],[Total District Funding]]-WPTable[[#This Row],[Total Land Acquisition Funding by District or State]]</f>
        <v>0</v>
      </c>
      <c r="AW600" s="80"/>
      <c r="AX600" s="80">
        <f>+WPTable[[#This Row],[Total Construction Costs]]</f>
        <v>0</v>
      </c>
      <c r="AY600" s="73"/>
      <c r="AZ600" s="73"/>
    </row>
    <row r="601" spans="1:52" x14ac:dyDescent="0.3">
      <c r="A601" s="84"/>
      <c r="B601" s="74"/>
      <c r="C601" s="85"/>
      <c r="D601" s="73"/>
      <c r="E601" s="74"/>
      <c r="F601" s="73"/>
      <c r="G601" s="73"/>
      <c r="H601" s="73"/>
      <c r="I601" s="75"/>
      <c r="J601" s="75"/>
      <c r="K601" s="73"/>
      <c r="L601" s="73"/>
      <c r="M601" s="112"/>
      <c r="N601" s="112"/>
      <c r="O601" s="73"/>
      <c r="P601" s="77"/>
      <c r="Q601" s="77"/>
      <c r="R601" s="73"/>
      <c r="S601" s="73"/>
      <c r="T601" s="78"/>
      <c r="U601" s="73"/>
      <c r="V601" s="73"/>
      <c r="W601" s="73"/>
      <c r="X601" s="79"/>
      <c r="Y601" s="79"/>
      <c r="Z601" s="79"/>
      <c r="AA601" s="79"/>
      <c r="AB601" s="79"/>
      <c r="AC601" s="79"/>
      <c r="AD601" s="74"/>
      <c r="AE601" s="80"/>
      <c r="AF601" s="80"/>
      <c r="AG601" s="80"/>
      <c r="AH601" s="80"/>
      <c r="AI601" s="80"/>
      <c r="AJ601" s="80"/>
      <c r="AK601" s="96"/>
      <c r="AL601" s="80"/>
      <c r="AM601" s="80"/>
      <c r="AN601" s="81"/>
      <c r="AO601" s="81"/>
      <c r="AP601" s="80"/>
      <c r="AQ601" s="80"/>
      <c r="AR601" s="80"/>
      <c r="AS601" s="82">
        <f t="shared" si="16"/>
        <v>0</v>
      </c>
      <c r="AT601" s="80"/>
      <c r="AU601" s="80"/>
      <c r="AV601" s="80">
        <f>+WPTable[[#This Row],[Total Construction Costs]]-WPTable[[#This Row],[Total State Funding]]-WPTable[[#This Row],[Total District Funding]]-WPTable[[#This Row],[Total Land Acquisition Funding by District or State]]</f>
        <v>0</v>
      </c>
      <c r="AW601" s="80"/>
      <c r="AX601" s="80">
        <f>+WPTable[[#This Row],[Total Construction Costs]]</f>
        <v>0</v>
      </c>
      <c r="AY601" s="73"/>
      <c r="AZ601" s="73"/>
    </row>
    <row r="602" spans="1:52" x14ac:dyDescent="0.3">
      <c r="A602" s="84"/>
      <c r="B602" s="74"/>
      <c r="C602" s="85"/>
      <c r="D602" s="73"/>
      <c r="E602" s="74"/>
      <c r="F602" s="73"/>
      <c r="G602" s="73"/>
      <c r="H602" s="73"/>
      <c r="I602" s="75"/>
      <c r="J602" s="75"/>
      <c r="K602" s="73"/>
      <c r="L602" s="73"/>
      <c r="M602" s="112"/>
      <c r="N602" s="112"/>
      <c r="O602" s="73"/>
      <c r="P602" s="77"/>
      <c r="Q602" s="77"/>
      <c r="R602" s="73"/>
      <c r="S602" s="73"/>
      <c r="T602" s="78"/>
      <c r="U602" s="73"/>
      <c r="V602" s="73"/>
      <c r="W602" s="73"/>
      <c r="X602" s="79"/>
      <c r="Y602" s="79"/>
      <c r="Z602" s="79"/>
      <c r="AA602" s="79"/>
      <c r="AB602" s="79"/>
      <c r="AC602" s="79"/>
      <c r="AD602" s="74"/>
      <c r="AE602" s="80"/>
      <c r="AF602" s="80"/>
      <c r="AG602" s="80"/>
      <c r="AH602" s="80"/>
      <c r="AI602" s="80"/>
      <c r="AJ602" s="80"/>
      <c r="AK602" s="96"/>
      <c r="AL602" s="80"/>
      <c r="AM602" s="80"/>
      <c r="AN602" s="81"/>
      <c r="AO602" s="81"/>
      <c r="AP602" s="80"/>
      <c r="AQ602" s="80"/>
      <c r="AR602" s="80"/>
      <c r="AS602" s="82">
        <f t="shared" si="16"/>
        <v>0</v>
      </c>
      <c r="AT602" s="80"/>
      <c r="AU602" s="80"/>
      <c r="AV602" s="80">
        <f>+WPTable[[#This Row],[Total Construction Costs]]-WPTable[[#This Row],[Total State Funding]]-WPTable[[#This Row],[Total District Funding]]-WPTable[[#This Row],[Total Land Acquisition Funding by District or State]]</f>
        <v>0</v>
      </c>
      <c r="AW602" s="80"/>
      <c r="AX602" s="80">
        <f>+WPTable[[#This Row],[Total Construction Costs]]</f>
        <v>0</v>
      </c>
      <c r="AY602" s="73"/>
      <c r="AZ602" s="73"/>
    </row>
    <row r="603" spans="1:52" x14ac:dyDescent="0.3">
      <c r="A603" s="84"/>
      <c r="B603" s="74"/>
      <c r="C603" s="85"/>
      <c r="D603" s="73"/>
      <c r="E603" s="74"/>
      <c r="F603" s="73"/>
      <c r="G603" s="73"/>
      <c r="H603" s="73"/>
      <c r="I603" s="75"/>
      <c r="J603" s="75"/>
      <c r="K603" s="73"/>
      <c r="L603" s="73"/>
      <c r="M603" s="112"/>
      <c r="N603" s="112"/>
      <c r="O603" s="73"/>
      <c r="P603" s="77"/>
      <c r="Q603" s="77"/>
      <c r="R603" s="73"/>
      <c r="S603" s="73"/>
      <c r="T603" s="78"/>
      <c r="U603" s="73"/>
      <c r="V603" s="73"/>
      <c r="W603" s="73"/>
      <c r="X603" s="79"/>
      <c r="Y603" s="79"/>
      <c r="Z603" s="79"/>
      <c r="AA603" s="79"/>
      <c r="AB603" s="79"/>
      <c r="AC603" s="79"/>
      <c r="AD603" s="74"/>
      <c r="AE603" s="80"/>
      <c r="AF603" s="80"/>
      <c r="AG603" s="80"/>
      <c r="AH603" s="80"/>
      <c r="AI603" s="80"/>
      <c r="AJ603" s="80"/>
      <c r="AK603" s="96"/>
      <c r="AL603" s="80"/>
      <c r="AM603" s="80"/>
      <c r="AN603" s="81"/>
      <c r="AO603" s="81"/>
      <c r="AP603" s="80"/>
      <c r="AQ603" s="80"/>
      <c r="AR603" s="80"/>
      <c r="AS603" s="82">
        <f t="shared" si="16"/>
        <v>0</v>
      </c>
      <c r="AT603" s="80"/>
      <c r="AU603" s="80"/>
      <c r="AV603" s="80">
        <f>+WPTable[[#This Row],[Total Construction Costs]]-WPTable[[#This Row],[Total State Funding]]-WPTable[[#This Row],[Total District Funding]]-WPTable[[#This Row],[Total Land Acquisition Funding by District or State]]</f>
        <v>0</v>
      </c>
      <c r="AW603" s="80"/>
      <c r="AX603" s="80">
        <f>+WPTable[[#This Row],[Total Construction Costs]]</f>
        <v>0</v>
      </c>
      <c r="AY603" s="73"/>
      <c r="AZ603" s="73"/>
    </row>
    <row r="604" spans="1:52" x14ac:dyDescent="0.3">
      <c r="A604" s="84"/>
      <c r="B604" s="74"/>
      <c r="C604" s="85"/>
      <c r="D604" s="73"/>
      <c r="E604" s="74"/>
      <c r="F604" s="73"/>
      <c r="G604" s="73"/>
      <c r="H604" s="73"/>
      <c r="I604" s="75"/>
      <c r="J604" s="75"/>
      <c r="K604" s="73"/>
      <c r="L604" s="73"/>
      <c r="M604" s="112"/>
      <c r="N604" s="112"/>
      <c r="O604" s="73"/>
      <c r="P604" s="77"/>
      <c r="Q604" s="77"/>
      <c r="R604" s="73"/>
      <c r="S604" s="73"/>
      <c r="T604" s="78"/>
      <c r="U604" s="73"/>
      <c r="V604" s="73"/>
      <c r="W604" s="73"/>
      <c r="X604" s="79"/>
      <c r="Y604" s="79"/>
      <c r="Z604" s="79"/>
      <c r="AA604" s="79"/>
      <c r="AB604" s="79"/>
      <c r="AC604" s="79"/>
      <c r="AD604" s="74"/>
      <c r="AE604" s="80"/>
      <c r="AF604" s="80"/>
      <c r="AG604" s="80"/>
      <c r="AH604" s="80"/>
      <c r="AI604" s="80"/>
      <c r="AJ604" s="80"/>
      <c r="AK604" s="96"/>
      <c r="AL604" s="80"/>
      <c r="AM604" s="80"/>
      <c r="AN604" s="81"/>
      <c r="AO604" s="81"/>
      <c r="AP604" s="80"/>
      <c r="AQ604" s="80"/>
      <c r="AR604" s="80"/>
      <c r="AS604" s="82">
        <f t="shared" si="16"/>
        <v>0</v>
      </c>
      <c r="AT604" s="80"/>
      <c r="AU604" s="80"/>
      <c r="AV604" s="80">
        <f>+WPTable[[#This Row],[Total Construction Costs]]-WPTable[[#This Row],[Total State Funding]]-WPTable[[#This Row],[Total District Funding]]-WPTable[[#This Row],[Total Land Acquisition Funding by District or State]]</f>
        <v>0</v>
      </c>
      <c r="AW604" s="80"/>
      <c r="AX604" s="80">
        <f>+WPTable[[#This Row],[Total Construction Costs]]</f>
        <v>0</v>
      </c>
      <c r="AY604" s="73"/>
      <c r="AZ604" s="73"/>
    </row>
    <row r="605" spans="1:52" x14ac:dyDescent="0.3">
      <c r="A605" s="84"/>
      <c r="B605" s="74"/>
      <c r="C605" s="85"/>
      <c r="D605" s="73"/>
      <c r="E605" s="74"/>
      <c r="F605" s="73"/>
      <c r="G605" s="73"/>
      <c r="H605" s="73"/>
      <c r="I605" s="75"/>
      <c r="J605" s="75"/>
      <c r="K605" s="73"/>
      <c r="L605" s="73"/>
      <c r="M605" s="112"/>
      <c r="N605" s="112"/>
      <c r="O605" s="73"/>
      <c r="P605" s="77"/>
      <c r="Q605" s="77"/>
      <c r="R605" s="73"/>
      <c r="S605" s="73"/>
      <c r="T605" s="78"/>
      <c r="U605" s="73"/>
      <c r="V605" s="73"/>
      <c r="W605" s="73"/>
      <c r="X605" s="79"/>
      <c r="Y605" s="79"/>
      <c r="Z605" s="79"/>
      <c r="AA605" s="79"/>
      <c r="AB605" s="79"/>
      <c r="AC605" s="79"/>
      <c r="AD605" s="74"/>
      <c r="AE605" s="80"/>
      <c r="AF605" s="80"/>
      <c r="AG605" s="80"/>
      <c r="AH605" s="80"/>
      <c r="AI605" s="80"/>
      <c r="AJ605" s="80"/>
      <c r="AK605" s="96"/>
      <c r="AL605" s="80"/>
      <c r="AM605" s="80"/>
      <c r="AN605" s="81"/>
      <c r="AO605" s="81"/>
      <c r="AP605" s="80"/>
      <c r="AQ605" s="80"/>
      <c r="AR605" s="80"/>
      <c r="AS605" s="82">
        <f t="shared" si="16"/>
        <v>0</v>
      </c>
      <c r="AT605" s="80"/>
      <c r="AU605" s="80"/>
      <c r="AV605" s="80">
        <f>+WPTable[[#This Row],[Total Construction Costs]]-WPTable[[#This Row],[Total State Funding]]-WPTable[[#This Row],[Total District Funding]]-WPTable[[#This Row],[Total Land Acquisition Funding by District or State]]</f>
        <v>0</v>
      </c>
      <c r="AW605" s="80"/>
      <c r="AX605" s="80">
        <f>+WPTable[[#This Row],[Total Construction Costs]]</f>
        <v>0</v>
      </c>
      <c r="AY605" s="73"/>
      <c r="AZ605" s="73"/>
    </row>
    <row r="606" spans="1:52" x14ac:dyDescent="0.3">
      <c r="A606" s="84"/>
      <c r="B606" s="74"/>
      <c r="C606" s="85"/>
      <c r="D606" s="73"/>
      <c r="E606" s="74"/>
      <c r="F606" s="73"/>
      <c r="G606" s="73"/>
      <c r="H606" s="73"/>
      <c r="I606" s="75"/>
      <c r="J606" s="75"/>
      <c r="K606" s="73"/>
      <c r="L606" s="73"/>
      <c r="M606" s="112"/>
      <c r="N606" s="112"/>
      <c r="O606" s="73"/>
      <c r="P606" s="77"/>
      <c r="Q606" s="77"/>
      <c r="R606" s="73"/>
      <c r="S606" s="73"/>
      <c r="T606" s="78"/>
      <c r="U606" s="73"/>
      <c r="V606" s="73"/>
      <c r="W606" s="73"/>
      <c r="X606" s="79"/>
      <c r="Y606" s="79"/>
      <c r="Z606" s="79"/>
      <c r="AA606" s="79"/>
      <c r="AB606" s="79"/>
      <c r="AC606" s="79"/>
      <c r="AD606" s="74"/>
      <c r="AE606" s="80"/>
      <c r="AF606" s="80"/>
      <c r="AG606" s="80"/>
      <c r="AH606" s="80"/>
      <c r="AI606" s="80"/>
      <c r="AJ606" s="80"/>
      <c r="AK606" s="96"/>
      <c r="AL606" s="80"/>
      <c r="AM606" s="80"/>
      <c r="AN606" s="81"/>
      <c r="AO606" s="81"/>
      <c r="AP606" s="80"/>
      <c r="AQ606" s="80"/>
      <c r="AR606" s="80"/>
      <c r="AS606" s="82">
        <f t="shared" si="16"/>
        <v>0</v>
      </c>
      <c r="AT606" s="80"/>
      <c r="AU606" s="80"/>
      <c r="AV606" s="80">
        <f>+WPTable[[#This Row],[Total Construction Costs]]-WPTable[[#This Row],[Total State Funding]]-WPTable[[#This Row],[Total District Funding]]-WPTable[[#This Row],[Total Land Acquisition Funding by District or State]]</f>
        <v>0</v>
      </c>
      <c r="AW606" s="80"/>
      <c r="AX606" s="80">
        <f>+WPTable[[#This Row],[Total Construction Costs]]</f>
        <v>0</v>
      </c>
      <c r="AY606" s="73"/>
      <c r="AZ606" s="73"/>
    </row>
    <row r="607" spans="1:52" x14ac:dyDescent="0.3">
      <c r="A607" s="84"/>
      <c r="B607" s="74"/>
      <c r="C607" s="85"/>
      <c r="D607" s="73"/>
      <c r="E607" s="74"/>
      <c r="F607" s="73"/>
      <c r="G607" s="73"/>
      <c r="H607" s="73"/>
      <c r="I607" s="75"/>
      <c r="J607" s="75"/>
      <c r="K607" s="73"/>
      <c r="L607" s="73"/>
      <c r="M607" s="112"/>
      <c r="N607" s="112"/>
      <c r="O607" s="73"/>
      <c r="P607" s="77"/>
      <c r="Q607" s="77"/>
      <c r="R607" s="73"/>
      <c r="S607" s="73"/>
      <c r="T607" s="78"/>
      <c r="U607" s="73"/>
      <c r="V607" s="73"/>
      <c r="W607" s="73"/>
      <c r="X607" s="79"/>
      <c r="Y607" s="79"/>
      <c r="Z607" s="79"/>
      <c r="AA607" s="79"/>
      <c r="AB607" s="79"/>
      <c r="AC607" s="79"/>
      <c r="AD607" s="74"/>
      <c r="AE607" s="80"/>
      <c r="AF607" s="80"/>
      <c r="AG607" s="80"/>
      <c r="AH607" s="80"/>
      <c r="AI607" s="80"/>
      <c r="AJ607" s="80"/>
      <c r="AK607" s="96"/>
      <c r="AL607" s="80"/>
      <c r="AM607" s="80"/>
      <c r="AN607" s="81"/>
      <c r="AO607" s="81"/>
      <c r="AP607" s="80"/>
      <c r="AQ607" s="80"/>
      <c r="AR607" s="80"/>
      <c r="AS607" s="82">
        <f t="shared" si="16"/>
        <v>0</v>
      </c>
      <c r="AT607" s="80"/>
      <c r="AU607" s="80"/>
      <c r="AV607" s="80">
        <f>+WPTable[[#This Row],[Total Construction Costs]]-WPTable[[#This Row],[Total State Funding]]-WPTable[[#This Row],[Total District Funding]]-WPTable[[#This Row],[Total Land Acquisition Funding by District or State]]</f>
        <v>0</v>
      </c>
      <c r="AW607" s="80"/>
      <c r="AX607" s="80">
        <f>+WPTable[[#This Row],[Total Construction Costs]]</f>
        <v>0</v>
      </c>
      <c r="AY607" s="73"/>
      <c r="AZ607" s="73"/>
    </row>
    <row r="608" spans="1:52" x14ac:dyDescent="0.3">
      <c r="A608" s="84"/>
      <c r="B608" s="74"/>
      <c r="C608" s="85"/>
      <c r="D608" s="73"/>
      <c r="E608" s="74"/>
      <c r="F608" s="73"/>
      <c r="G608" s="73"/>
      <c r="H608" s="73"/>
      <c r="I608" s="75"/>
      <c r="J608" s="75"/>
      <c r="K608" s="73"/>
      <c r="L608" s="73"/>
      <c r="M608" s="112"/>
      <c r="N608" s="112"/>
      <c r="O608" s="73"/>
      <c r="P608" s="77"/>
      <c r="Q608" s="77"/>
      <c r="R608" s="73"/>
      <c r="S608" s="73"/>
      <c r="T608" s="78"/>
      <c r="U608" s="73"/>
      <c r="V608" s="73"/>
      <c r="W608" s="73"/>
      <c r="X608" s="79"/>
      <c r="Y608" s="79"/>
      <c r="Z608" s="79"/>
      <c r="AA608" s="79"/>
      <c r="AB608" s="79"/>
      <c r="AC608" s="79"/>
      <c r="AD608" s="74"/>
      <c r="AE608" s="80"/>
      <c r="AF608" s="80"/>
      <c r="AG608" s="80"/>
      <c r="AH608" s="80"/>
      <c r="AI608" s="80"/>
      <c r="AJ608" s="80"/>
      <c r="AK608" s="96"/>
      <c r="AL608" s="80"/>
      <c r="AM608" s="80"/>
      <c r="AN608" s="81"/>
      <c r="AO608" s="81"/>
      <c r="AP608" s="80"/>
      <c r="AQ608" s="80"/>
      <c r="AR608" s="80"/>
      <c r="AS608" s="82">
        <f t="shared" si="16"/>
        <v>0</v>
      </c>
      <c r="AT608" s="80"/>
      <c r="AU608" s="80"/>
      <c r="AV608" s="80">
        <f>+WPTable[[#This Row],[Total Construction Costs]]-WPTable[[#This Row],[Total State Funding]]-WPTable[[#This Row],[Total District Funding]]-WPTable[[#This Row],[Total Land Acquisition Funding by District or State]]</f>
        <v>0</v>
      </c>
      <c r="AW608" s="80"/>
      <c r="AX608" s="80">
        <f>+WPTable[[#This Row],[Total Construction Costs]]</f>
        <v>0</v>
      </c>
      <c r="AY608" s="73"/>
      <c r="AZ608" s="73"/>
    </row>
    <row r="609" spans="1:52" x14ac:dyDescent="0.3">
      <c r="A609" s="84"/>
      <c r="B609" s="74"/>
      <c r="C609" s="85"/>
      <c r="D609" s="73"/>
      <c r="E609" s="74"/>
      <c r="F609" s="73"/>
      <c r="G609" s="73"/>
      <c r="H609" s="73"/>
      <c r="I609" s="75"/>
      <c r="J609" s="75"/>
      <c r="K609" s="73"/>
      <c r="L609" s="73"/>
      <c r="M609" s="112"/>
      <c r="N609" s="112"/>
      <c r="O609" s="73"/>
      <c r="P609" s="77"/>
      <c r="Q609" s="77"/>
      <c r="R609" s="73"/>
      <c r="S609" s="73"/>
      <c r="T609" s="78"/>
      <c r="U609" s="73"/>
      <c r="V609" s="73"/>
      <c r="W609" s="73"/>
      <c r="X609" s="79"/>
      <c r="Y609" s="79"/>
      <c r="Z609" s="79"/>
      <c r="AA609" s="79"/>
      <c r="AB609" s="79"/>
      <c r="AC609" s="79"/>
      <c r="AD609" s="74"/>
      <c r="AE609" s="80"/>
      <c r="AF609" s="80"/>
      <c r="AG609" s="80"/>
      <c r="AH609" s="80"/>
      <c r="AI609" s="80"/>
      <c r="AJ609" s="80"/>
      <c r="AK609" s="96"/>
      <c r="AL609" s="80"/>
      <c r="AM609" s="80"/>
      <c r="AN609" s="81"/>
      <c r="AO609" s="81"/>
      <c r="AP609" s="80"/>
      <c r="AQ609" s="80"/>
      <c r="AR609" s="80"/>
      <c r="AS609" s="82">
        <f t="shared" si="16"/>
        <v>0</v>
      </c>
      <c r="AT609" s="80"/>
      <c r="AU609" s="80"/>
      <c r="AV609" s="80">
        <f>+WPTable[[#This Row],[Total Construction Costs]]-WPTable[[#This Row],[Total State Funding]]-WPTable[[#This Row],[Total District Funding]]-WPTable[[#This Row],[Total Land Acquisition Funding by District or State]]</f>
        <v>0</v>
      </c>
      <c r="AW609" s="80"/>
      <c r="AX609" s="80">
        <f>+WPTable[[#This Row],[Total Construction Costs]]</f>
        <v>0</v>
      </c>
      <c r="AY609" s="73"/>
      <c r="AZ609" s="73"/>
    </row>
    <row r="610" spans="1:52" x14ac:dyDescent="0.3">
      <c r="A610" s="84"/>
      <c r="B610" s="74"/>
      <c r="C610" s="85"/>
      <c r="D610" s="73"/>
      <c r="E610" s="74"/>
      <c r="F610" s="73"/>
      <c r="G610" s="73"/>
      <c r="H610" s="73"/>
      <c r="I610" s="75"/>
      <c r="J610" s="75"/>
      <c r="K610" s="73"/>
      <c r="L610" s="73"/>
      <c r="M610" s="112"/>
      <c r="N610" s="112"/>
      <c r="O610" s="73"/>
      <c r="P610" s="77"/>
      <c r="Q610" s="77"/>
      <c r="R610" s="73"/>
      <c r="S610" s="73"/>
      <c r="T610" s="78"/>
      <c r="U610" s="73"/>
      <c r="V610" s="73"/>
      <c r="W610" s="73"/>
      <c r="X610" s="79"/>
      <c r="Y610" s="79"/>
      <c r="Z610" s="79"/>
      <c r="AA610" s="79"/>
      <c r="AB610" s="79"/>
      <c r="AC610" s="79"/>
      <c r="AD610" s="74"/>
      <c r="AE610" s="80"/>
      <c r="AF610" s="80"/>
      <c r="AG610" s="80"/>
      <c r="AH610" s="80"/>
      <c r="AI610" s="80"/>
      <c r="AJ610" s="80"/>
      <c r="AK610" s="96"/>
      <c r="AL610" s="80"/>
      <c r="AM610" s="80"/>
      <c r="AN610" s="81"/>
      <c r="AO610" s="81"/>
      <c r="AP610" s="80"/>
      <c r="AQ610" s="80"/>
      <c r="AR610" s="80"/>
      <c r="AS610" s="82">
        <f t="shared" si="16"/>
        <v>0</v>
      </c>
      <c r="AT610" s="80"/>
      <c r="AU610" s="80"/>
      <c r="AV610" s="80">
        <f>+WPTable[[#This Row],[Total Construction Costs]]-WPTable[[#This Row],[Total State Funding]]-WPTable[[#This Row],[Total District Funding]]-WPTable[[#This Row],[Total Land Acquisition Funding by District or State]]</f>
        <v>0</v>
      </c>
      <c r="AW610" s="80"/>
      <c r="AX610" s="80">
        <f>+WPTable[[#This Row],[Total Construction Costs]]</f>
        <v>0</v>
      </c>
      <c r="AY610" s="73"/>
      <c r="AZ610" s="73"/>
    </row>
    <row r="611" spans="1:52" x14ac:dyDescent="0.3">
      <c r="A611" s="84"/>
      <c r="B611" s="74"/>
      <c r="C611" s="85"/>
      <c r="D611" s="73"/>
      <c r="E611" s="74"/>
      <c r="F611" s="73"/>
      <c r="G611" s="73"/>
      <c r="H611" s="73"/>
      <c r="I611" s="75"/>
      <c r="J611" s="75"/>
      <c r="K611" s="73"/>
      <c r="L611" s="73"/>
      <c r="M611" s="112"/>
      <c r="N611" s="112"/>
      <c r="O611" s="73"/>
      <c r="P611" s="77"/>
      <c r="Q611" s="77"/>
      <c r="R611" s="73"/>
      <c r="S611" s="73"/>
      <c r="T611" s="78"/>
      <c r="U611" s="73"/>
      <c r="V611" s="73"/>
      <c r="W611" s="73"/>
      <c r="X611" s="79"/>
      <c r="Y611" s="79"/>
      <c r="Z611" s="79"/>
      <c r="AA611" s="79"/>
      <c r="AB611" s="79"/>
      <c r="AC611" s="79"/>
      <c r="AD611" s="74"/>
      <c r="AE611" s="80"/>
      <c r="AF611" s="80"/>
      <c r="AG611" s="80"/>
      <c r="AH611" s="80"/>
      <c r="AI611" s="80"/>
      <c r="AJ611" s="80"/>
      <c r="AK611" s="96"/>
      <c r="AL611" s="80"/>
      <c r="AM611" s="80"/>
      <c r="AN611" s="81"/>
      <c r="AO611" s="81"/>
      <c r="AP611" s="80"/>
      <c r="AQ611" s="80"/>
      <c r="AR611" s="80"/>
      <c r="AS611" s="82">
        <f t="shared" si="16"/>
        <v>0</v>
      </c>
      <c r="AT611" s="80"/>
      <c r="AU611" s="80"/>
      <c r="AV611" s="80">
        <f>+WPTable[[#This Row],[Total Construction Costs]]-WPTable[[#This Row],[Total State Funding]]-WPTable[[#This Row],[Total District Funding]]-WPTable[[#This Row],[Total Land Acquisition Funding by District or State]]</f>
        <v>0</v>
      </c>
      <c r="AW611" s="80"/>
      <c r="AX611" s="80">
        <f>+WPTable[[#This Row],[Total Construction Costs]]</f>
        <v>0</v>
      </c>
      <c r="AY611" s="73"/>
      <c r="AZ611" s="73"/>
    </row>
    <row r="612" spans="1:52" x14ac:dyDescent="0.3">
      <c r="A612" s="84"/>
      <c r="B612" s="74"/>
      <c r="C612" s="85"/>
      <c r="D612" s="73"/>
      <c r="E612" s="74"/>
      <c r="F612" s="73"/>
      <c r="G612" s="73"/>
      <c r="H612" s="73"/>
      <c r="I612" s="75"/>
      <c r="J612" s="75"/>
      <c r="K612" s="73"/>
      <c r="L612" s="73"/>
      <c r="M612" s="112"/>
      <c r="N612" s="112"/>
      <c r="O612" s="73"/>
      <c r="P612" s="77"/>
      <c r="Q612" s="77"/>
      <c r="R612" s="73"/>
      <c r="S612" s="73"/>
      <c r="T612" s="78"/>
      <c r="U612" s="73"/>
      <c r="V612" s="73"/>
      <c r="W612" s="73"/>
      <c r="X612" s="79"/>
      <c r="Y612" s="79"/>
      <c r="Z612" s="79"/>
      <c r="AA612" s="79"/>
      <c r="AB612" s="79"/>
      <c r="AC612" s="79"/>
      <c r="AD612" s="74"/>
      <c r="AE612" s="80"/>
      <c r="AF612" s="80"/>
      <c r="AG612" s="80"/>
      <c r="AH612" s="80"/>
      <c r="AI612" s="80"/>
      <c r="AJ612" s="80"/>
      <c r="AK612" s="96"/>
      <c r="AL612" s="80"/>
      <c r="AM612" s="80"/>
      <c r="AN612" s="81"/>
      <c r="AO612" s="81"/>
      <c r="AP612" s="80"/>
      <c r="AQ612" s="80"/>
      <c r="AR612" s="80"/>
      <c r="AS612" s="82">
        <f t="shared" si="16"/>
        <v>0</v>
      </c>
      <c r="AT612" s="80"/>
      <c r="AU612" s="80"/>
      <c r="AV612" s="80">
        <f>+WPTable[[#This Row],[Total Construction Costs]]-WPTable[[#This Row],[Total State Funding]]-WPTable[[#This Row],[Total District Funding]]-WPTable[[#This Row],[Total Land Acquisition Funding by District or State]]</f>
        <v>0</v>
      </c>
      <c r="AW612" s="80"/>
      <c r="AX612" s="80">
        <f>+WPTable[[#This Row],[Total Construction Costs]]</f>
        <v>0</v>
      </c>
      <c r="AY612" s="73"/>
      <c r="AZ612" s="73"/>
    </row>
    <row r="613" spans="1:52" x14ac:dyDescent="0.3">
      <c r="A613" s="84"/>
      <c r="B613" s="74"/>
      <c r="C613" s="85"/>
      <c r="D613" s="73"/>
      <c r="E613" s="74"/>
      <c r="F613" s="73"/>
      <c r="G613" s="73"/>
      <c r="H613" s="73"/>
      <c r="I613" s="75"/>
      <c r="J613" s="75"/>
      <c r="K613" s="73"/>
      <c r="L613" s="73"/>
      <c r="M613" s="112"/>
      <c r="N613" s="112"/>
      <c r="O613" s="73"/>
      <c r="P613" s="77"/>
      <c r="Q613" s="77"/>
      <c r="R613" s="73"/>
      <c r="S613" s="73"/>
      <c r="T613" s="78"/>
      <c r="U613" s="73"/>
      <c r="V613" s="73"/>
      <c r="W613" s="73"/>
      <c r="X613" s="79"/>
      <c r="Y613" s="79"/>
      <c r="Z613" s="79"/>
      <c r="AA613" s="79"/>
      <c r="AB613" s="79"/>
      <c r="AC613" s="79"/>
      <c r="AD613" s="74"/>
      <c r="AE613" s="80"/>
      <c r="AF613" s="80"/>
      <c r="AG613" s="80"/>
      <c r="AH613" s="80"/>
      <c r="AI613" s="80"/>
      <c r="AJ613" s="80"/>
      <c r="AK613" s="96"/>
      <c r="AL613" s="80"/>
      <c r="AM613" s="80"/>
      <c r="AN613" s="81"/>
      <c r="AO613" s="81"/>
      <c r="AP613" s="80"/>
      <c r="AQ613" s="80"/>
      <c r="AR613" s="80"/>
      <c r="AS613" s="82">
        <f t="shared" si="16"/>
        <v>0</v>
      </c>
      <c r="AT613" s="80"/>
      <c r="AU613" s="80"/>
      <c r="AV613" s="80">
        <f>+WPTable[[#This Row],[Total Construction Costs]]-WPTable[[#This Row],[Total State Funding]]-WPTable[[#This Row],[Total District Funding]]-WPTable[[#This Row],[Total Land Acquisition Funding by District or State]]</f>
        <v>0</v>
      </c>
      <c r="AW613" s="80"/>
      <c r="AX613" s="80">
        <f>+WPTable[[#This Row],[Total Construction Costs]]</f>
        <v>0</v>
      </c>
      <c r="AY613" s="73"/>
      <c r="AZ613" s="73"/>
    </row>
    <row r="614" spans="1:52" x14ac:dyDescent="0.3">
      <c r="A614" s="84"/>
      <c r="B614" s="74"/>
      <c r="C614" s="85"/>
      <c r="D614" s="73"/>
      <c r="E614" s="74"/>
      <c r="F614" s="73"/>
      <c r="G614" s="73"/>
      <c r="H614" s="73"/>
      <c r="I614" s="75"/>
      <c r="J614" s="75"/>
      <c r="K614" s="73"/>
      <c r="L614" s="73"/>
      <c r="M614" s="112"/>
      <c r="N614" s="112"/>
      <c r="O614" s="73"/>
      <c r="P614" s="77"/>
      <c r="Q614" s="77"/>
      <c r="R614" s="73"/>
      <c r="S614" s="73"/>
      <c r="T614" s="78"/>
      <c r="U614" s="73"/>
      <c r="V614" s="73"/>
      <c r="W614" s="73"/>
      <c r="X614" s="79"/>
      <c r="Y614" s="79"/>
      <c r="Z614" s="79"/>
      <c r="AA614" s="79"/>
      <c r="AB614" s="79"/>
      <c r="AC614" s="79"/>
      <c r="AD614" s="74"/>
      <c r="AE614" s="80"/>
      <c r="AF614" s="80"/>
      <c r="AG614" s="80"/>
      <c r="AH614" s="80"/>
      <c r="AI614" s="80"/>
      <c r="AJ614" s="80"/>
      <c r="AK614" s="96"/>
      <c r="AL614" s="80"/>
      <c r="AM614" s="80"/>
      <c r="AN614" s="81"/>
      <c r="AO614" s="81"/>
      <c r="AP614" s="80"/>
      <c r="AQ614" s="80"/>
      <c r="AR614" s="80"/>
      <c r="AS614" s="82">
        <f t="shared" si="16"/>
        <v>0</v>
      </c>
      <c r="AT614" s="80"/>
      <c r="AU614" s="80"/>
      <c r="AV614" s="80">
        <f>+WPTable[[#This Row],[Total Construction Costs]]-WPTable[[#This Row],[Total State Funding]]-WPTable[[#This Row],[Total District Funding]]-WPTable[[#This Row],[Total Land Acquisition Funding by District or State]]</f>
        <v>0</v>
      </c>
      <c r="AW614" s="80"/>
      <c r="AX614" s="80">
        <f>+WPTable[[#This Row],[Total Construction Costs]]</f>
        <v>0</v>
      </c>
      <c r="AY614" s="73"/>
      <c r="AZ614" s="73"/>
    </row>
    <row r="615" spans="1:52" x14ac:dyDescent="0.3">
      <c r="A615" s="84"/>
      <c r="B615" s="74"/>
      <c r="C615" s="85"/>
      <c r="D615" s="73"/>
      <c r="E615" s="74"/>
      <c r="F615" s="73"/>
      <c r="G615" s="73"/>
      <c r="H615" s="73"/>
      <c r="I615" s="75"/>
      <c r="J615" s="75"/>
      <c r="K615" s="73"/>
      <c r="L615" s="73"/>
      <c r="M615" s="112"/>
      <c r="N615" s="112"/>
      <c r="O615" s="73"/>
      <c r="P615" s="77"/>
      <c r="Q615" s="77"/>
      <c r="R615" s="73"/>
      <c r="S615" s="73"/>
      <c r="T615" s="78"/>
      <c r="U615" s="73"/>
      <c r="V615" s="73"/>
      <c r="W615" s="73"/>
      <c r="X615" s="79"/>
      <c r="Y615" s="79"/>
      <c r="Z615" s="79"/>
      <c r="AA615" s="79"/>
      <c r="AB615" s="79"/>
      <c r="AC615" s="79"/>
      <c r="AD615" s="74"/>
      <c r="AE615" s="80"/>
      <c r="AF615" s="80"/>
      <c r="AG615" s="80"/>
      <c r="AH615" s="80"/>
      <c r="AI615" s="80"/>
      <c r="AJ615" s="80"/>
      <c r="AK615" s="96"/>
      <c r="AL615" s="80"/>
      <c r="AM615" s="80"/>
      <c r="AN615" s="81"/>
      <c r="AO615" s="81"/>
      <c r="AP615" s="80"/>
      <c r="AQ615" s="80"/>
      <c r="AR615" s="80"/>
      <c r="AS615" s="82">
        <f t="shared" si="16"/>
        <v>0</v>
      </c>
      <c r="AT615" s="80"/>
      <c r="AU615" s="80"/>
      <c r="AV615" s="80">
        <f>+WPTable[[#This Row],[Total Construction Costs]]-WPTable[[#This Row],[Total State Funding]]-WPTable[[#This Row],[Total District Funding]]-WPTable[[#This Row],[Total Land Acquisition Funding by District or State]]</f>
        <v>0</v>
      </c>
      <c r="AW615" s="80"/>
      <c r="AX615" s="80">
        <f>+WPTable[[#This Row],[Total Construction Costs]]</f>
        <v>0</v>
      </c>
      <c r="AY615" s="73"/>
      <c r="AZ615" s="73"/>
    </row>
    <row r="616" spans="1:52" x14ac:dyDescent="0.3">
      <c r="A616" s="84"/>
      <c r="B616" s="74"/>
      <c r="C616" s="85"/>
      <c r="D616" s="73"/>
      <c r="E616" s="74"/>
      <c r="F616" s="73"/>
      <c r="G616" s="73"/>
      <c r="H616" s="73"/>
      <c r="I616" s="75"/>
      <c r="J616" s="75"/>
      <c r="K616" s="73"/>
      <c r="L616" s="73"/>
      <c r="M616" s="112"/>
      <c r="N616" s="112"/>
      <c r="O616" s="73"/>
      <c r="P616" s="77"/>
      <c r="Q616" s="77"/>
      <c r="R616" s="73"/>
      <c r="S616" s="73"/>
      <c r="T616" s="78"/>
      <c r="U616" s="73"/>
      <c r="V616" s="73"/>
      <c r="W616" s="73"/>
      <c r="X616" s="79"/>
      <c r="Y616" s="79"/>
      <c r="Z616" s="79"/>
      <c r="AA616" s="79"/>
      <c r="AB616" s="79"/>
      <c r="AC616" s="79"/>
      <c r="AD616" s="74"/>
      <c r="AE616" s="80"/>
      <c r="AF616" s="80"/>
      <c r="AG616" s="80"/>
      <c r="AH616" s="80"/>
      <c r="AI616" s="80"/>
      <c r="AJ616" s="80"/>
      <c r="AK616" s="96"/>
      <c r="AL616" s="80"/>
      <c r="AM616" s="80"/>
      <c r="AN616" s="81"/>
      <c r="AO616" s="81"/>
      <c r="AP616" s="80"/>
      <c r="AQ616" s="80"/>
      <c r="AR616" s="80"/>
      <c r="AS616" s="82">
        <f t="shared" si="16"/>
        <v>0</v>
      </c>
      <c r="AT616" s="80"/>
      <c r="AU616" s="80"/>
      <c r="AV616" s="80">
        <f>+WPTable[[#This Row],[Total Construction Costs]]-WPTable[[#This Row],[Total State Funding]]-WPTable[[#This Row],[Total District Funding]]-WPTable[[#This Row],[Total Land Acquisition Funding by District or State]]</f>
        <v>0</v>
      </c>
      <c r="AW616" s="80"/>
      <c r="AX616" s="80">
        <f>+WPTable[[#This Row],[Total Construction Costs]]</f>
        <v>0</v>
      </c>
      <c r="AY616" s="73"/>
      <c r="AZ616" s="73"/>
    </row>
    <row r="617" spans="1:52" x14ac:dyDescent="0.3">
      <c r="A617" s="84"/>
      <c r="B617" s="74"/>
      <c r="C617" s="85"/>
      <c r="D617" s="73"/>
      <c r="E617" s="74"/>
      <c r="F617" s="73"/>
      <c r="G617" s="73"/>
      <c r="H617" s="73"/>
      <c r="I617" s="75"/>
      <c r="J617" s="75"/>
      <c r="K617" s="73"/>
      <c r="L617" s="73"/>
      <c r="M617" s="112"/>
      <c r="N617" s="112"/>
      <c r="O617" s="73"/>
      <c r="P617" s="77"/>
      <c r="Q617" s="77"/>
      <c r="R617" s="73"/>
      <c r="S617" s="73"/>
      <c r="T617" s="78"/>
      <c r="U617" s="73"/>
      <c r="V617" s="73"/>
      <c r="W617" s="73"/>
      <c r="X617" s="79"/>
      <c r="Y617" s="79"/>
      <c r="Z617" s="79"/>
      <c r="AA617" s="79"/>
      <c r="AB617" s="79"/>
      <c r="AC617" s="79"/>
      <c r="AD617" s="74"/>
      <c r="AE617" s="80"/>
      <c r="AF617" s="80"/>
      <c r="AG617" s="80"/>
      <c r="AH617" s="80"/>
      <c r="AI617" s="80"/>
      <c r="AJ617" s="80"/>
      <c r="AK617" s="96"/>
      <c r="AL617" s="80"/>
      <c r="AM617" s="80"/>
      <c r="AN617" s="81"/>
      <c r="AO617" s="81"/>
      <c r="AP617" s="80"/>
      <c r="AQ617" s="80"/>
      <c r="AR617" s="80"/>
      <c r="AS617" s="82">
        <f t="shared" si="16"/>
        <v>0</v>
      </c>
      <c r="AT617" s="80"/>
      <c r="AU617" s="80"/>
      <c r="AV617" s="80">
        <f>+WPTable[[#This Row],[Total Construction Costs]]-WPTable[[#This Row],[Total State Funding]]-WPTable[[#This Row],[Total District Funding]]-WPTable[[#This Row],[Total Land Acquisition Funding by District or State]]</f>
        <v>0</v>
      </c>
      <c r="AW617" s="80"/>
      <c r="AX617" s="80">
        <f>+WPTable[[#This Row],[Total Construction Costs]]</f>
        <v>0</v>
      </c>
      <c r="AY617" s="73"/>
      <c r="AZ617" s="73"/>
    </row>
    <row r="618" spans="1:52" x14ac:dyDescent="0.3">
      <c r="A618" s="84"/>
      <c r="B618" s="74"/>
      <c r="C618" s="85"/>
      <c r="D618" s="73"/>
      <c r="E618" s="74"/>
      <c r="F618" s="73"/>
      <c r="G618" s="73"/>
      <c r="H618" s="73"/>
      <c r="I618" s="75"/>
      <c r="J618" s="75"/>
      <c r="K618" s="73"/>
      <c r="L618" s="73"/>
      <c r="M618" s="112"/>
      <c r="N618" s="112"/>
      <c r="O618" s="73"/>
      <c r="P618" s="77"/>
      <c r="Q618" s="77"/>
      <c r="R618" s="73"/>
      <c r="S618" s="73"/>
      <c r="T618" s="78"/>
      <c r="U618" s="73"/>
      <c r="V618" s="73"/>
      <c r="W618" s="73"/>
      <c r="X618" s="79"/>
      <c r="Y618" s="79"/>
      <c r="Z618" s="79"/>
      <c r="AA618" s="79"/>
      <c r="AB618" s="79"/>
      <c r="AC618" s="79"/>
      <c r="AD618" s="74"/>
      <c r="AE618" s="80"/>
      <c r="AF618" s="80"/>
      <c r="AG618" s="80"/>
      <c r="AH618" s="80"/>
      <c r="AI618" s="80"/>
      <c r="AJ618" s="80"/>
      <c r="AK618" s="96"/>
      <c r="AL618" s="80"/>
      <c r="AM618" s="80"/>
      <c r="AN618" s="81"/>
      <c r="AO618" s="81"/>
      <c r="AP618" s="80"/>
      <c r="AQ618" s="80"/>
      <c r="AR618" s="80"/>
      <c r="AS618" s="82">
        <f t="shared" si="16"/>
        <v>0</v>
      </c>
      <c r="AT618" s="80"/>
      <c r="AU618" s="80"/>
      <c r="AV618" s="80">
        <f>+WPTable[[#This Row],[Total Construction Costs]]-WPTable[[#This Row],[Total State Funding]]-WPTable[[#This Row],[Total District Funding]]-WPTable[[#This Row],[Total Land Acquisition Funding by District or State]]</f>
        <v>0</v>
      </c>
      <c r="AW618" s="80"/>
      <c r="AX618" s="80">
        <f>+WPTable[[#This Row],[Total Construction Costs]]</f>
        <v>0</v>
      </c>
      <c r="AY618" s="73"/>
      <c r="AZ618" s="73"/>
    </row>
    <row r="619" spans="1:52" x14ac:dyDescent="0.3">
      <c r="A619" s="84"/>
      <c r="B619" s="74"/>
      <c r="C619" s="85"/>
      <c r="D619" s="73"/>
      <c r="E619" s="74"/>
      <c r="F619" s="73"/>
      <c r="G619" s="73"/>
      <c r="H619" s="73"/>
      <c r="I619" s="75"/>
      <c r="J619" s="75"/>
      <c r="K619" s="73"/>
      <c r="L619" s="73"/>
      <c r="M619" s="112"/>
      <c r="N619" s="112"/>
      <c r="O619" s="73"/>
      <c r="P619" s="77"/>
      <c r="Q619" s="77"/>
      <c r="R619" s="73"/>
      <c r="S619" s="73"/>
      <c r="T619" s="78"/>
      <c r="U619" s="73"/>
      <c r="V619" s="73"/>
      <c r="W619" s="73"/>
      <c r="X619" s="79"/>
      <c r="Y619" s="79"/>
      <c r="Z619" s="79"/>
      <c r="AA619" s="79"/>
      <c r="AB619" s="79"/>
      <c r="AC619" s="79"/>
      <c r="AD619" s="74"/>
      <c r="AE619" s="80"/>
      <c r="AF619" s="80"/>
      <c r="AG619" s="80"/>
      <c r="AH619" s="80"/>
      <c r="AI619" s="80"/>
      <c r="AJ619" s="80"/>
      <c r="AK619" s="96"/>
      <c r="AL619" s="80"/>
      <c r="AM619" s="80"/>
      <c r="AN619" s="81"/>
      <c r="AO619" s="81"/>
      <c r="AP619" s="80"/>
      <c r="AQ619" s="80"/>
      <c r="AR619" s="80"/>
      <c r="AS619" s="82">
        <f t="shared" si="16"/>
        <v>0</v>
      </c>
      <c r="AT619" s="80"/>
      <c r="AU619" s="80"/>
      <c r="AV619" s="80">
        <f>+WPTable[[#This Row],[Total Construction Costs]]-WPTable[[#This Row],[Total State Funding]]-WPTable[[#This Row],[Total District Funding]]-WPTable[[#This Row],[Total Land Acquisition Funding by District or State]]</f>
        <v>0</v>
      </c>
      <c r="AW619" s="80"/>
      <c r="AX619" s="80">
        <f>+WPTable[[#This Row],[Total Construction Costs]]</f>
        <v>0</v>
      </c>
      <c r="AY619" s="73"/>
      <c r="AZ619" s="73"/>
    </row>
    <row r="620" spans="1:52" x14ac:dyDescent="0.3">
      <c r="A620" s="84"/>
      <c r="B620" s="74"/>
      <c r="C620" s="85"/>
      <c r="D620" s="73"/>
      <c r="E620" s="74"/>
      <c r="F620" s="73"/>
      <c r="G620" s="73"/>
      <c r="H620" s="73"/>
      <c r="I620" s="75"/>
      <c r="J620" s="75"/>
      <c r="K620" s="73"/>
      <c r="L620" s="73"/>
      <c r="M620" s="112"/>
      <c r="N620" s="112"/>
      <c r="O620" s="73"/>
      <c r="P620" s="77"/>
      <c r="Q620" s="77"/>
      <c r="R620" s="73"/>
      <c r="S620" s="73"/>
      <c r="T620" s="78"/>
      <c r="U620" s="73"/>
      <c r="V620" s="73"/>
      <c r="W620" s="73"/>
      <c r="X620" s="79"/>
      <c r="Y620" s="79"/>
      <c r="Z620" s="79"/>
      <c r="AA620" s="79"/>
      <c r="AB620" s="79"/>
      <c r="AC620" s="79"/>
      <c r="AD620" s="74"/>
      <c r="AE620" s="80"/>
      <c r="AF620" s="80"/>
      <c r="AG620" s="80"/>
      <c r="AH620" s="80"/>
      <c r="AI620" s="80"/>
      <c r="AJ620" s="80"/>
      <c r="AK620" s="96"/>
      <c r="AL620" s="80"/>
      <c r="AM620" s="80"/>
      <c r="AN620" s="81"/>
      <c r="AO620" s="81"/>
      <c r="AP620" s="80"/>
      <c r="AQ620" s="80"/>
      <c r="AR620" s="80"/>
      <c r="AS620" s="82">
        <f t="shared" si="16"/>
        <v>0</v>
      </c>
      <c r="AT620" s="80"/>
      <c r="AU620" s="80"/>
      <c r="AV620" s="80">
        <f>+WPTable[[#This Row],[Total Construction Costs]]-WPTable[[#This Row],[Total State Funding]]-WPTable[[#This Row],[Total District Funding]]-WPTable[[#This Row],[Total Land Acquisition Funding by District or State]]</f>
        <v>0</v>
      </c>
      <c r="AW620" s="80"/>
      <c r="AX620" s="80">
        <f>+WPTable[[#This Row],[Total Construction Costs]]</f>
        <v>0</v>
      </c>
      <c r="AY620" s="73"/>
      <c r="AZ620" s="73"/>
    </row>
    <row r="621" spans="1:52" x14ac:dyDescent="0.3">
      <c r="A621" s="84"/>
      <c r="B621" s="74"/>
      <c r="C621" s="85"/>
      <c r="D621" s="73"/>
      <c r="E621" s="74"/>
      <c r="F621" s="73"/>
      <c r="G621" s="73"/>
      <c r="H621" s="73"/>
      <c r="I621" s="75"/>
      <c r="J621" s="75"/>
      <c r="K621" s="73"/>
      <c r="L621" s="73"/>
      <c r="M621" s="112"/>
      <c r="N621" s="112"/>
      <c r="O621" s="73"/>
      <c r="P621" s="77"/>
      <c r="Q621" s="77"/>
      <c r="R621" s="73"/>
      <c r="S621" s="73"/>
      <c r="T621" s="78"/>
      <c r="U621" s="73"/>
      <c r="V621" s="73"/>
      <c r="W621" s="73"/>
      <c r="X621" s="79"/>
      <c r="Y621" s="79"/>
      <c r="Z621" s="79"/>
      <c r="AA621" s="79"/>
      <c r="AB621" s="79"/>
      <c r="AC621" s="79"/>
      <c r="AD621" s="74"/>
      <c r="AE621" s="80"/>
      <c r="AF621" s="80"/>
      <c r="AG621" s="80"/>
      <c r="AH621" s="80"/>
      <c r="AI621" s="80"/>
      <c r="AJ621" s="80"/>
      <c r="AK621" s="96"/>
      <c r="AL621" s="80"/>
      <c r="AM621" s="80"/>
      <c r="AN621" s="81"/>
      <c r="AO621" s="81"/>
      <c r="AP621" s="80"/>
      <c r="AQ621" s="80"/>
      <c r="AR621" s="80"/>
      <c r="AS621" s="82">
        <f t="shared" si="16"/>
        <v>0</v>
      </c>
      <c r="AT621" s="80"/>
      <c r="AU621" s="80"/>
      <c r="AV621" s="80">
        <f>+WPTable[[#This Row],[Total Construction Costs]]-WPTable[[#This Row],[Total State Funding]]-WPTable[[#This Row],[Total District Funding]]-WPTable[[#This Row],[Total Land Acquisition Funding by District or State]]</f>
        <v>0</v>
      </c>
      <c r="AW621" s="80"/>
      <c r="AX621" s="80">
        <f>+WPTable[[#This Row],[Total Construction Costs]]</f>
        <v>0</v>
      </c>
      <c r="AY621" s="73"/>
      <c r="AZ621" s="73"/>
    </row>
    <row r="622" spans="1:52" x14ac:dyDescent="0.3">
      <c r="A622" s="84"/>
      <c r="B622" s="74"/>
      <c r="C622" s="85"/>
      <c r="D622" s="73"/>
      <c r="E622" s="74"/>
      <c r="F622" s="73"/>
      <c r="G622" s="73"/>
      <c r="H622" s="73"/>
      <c r="I622" s="75"/>
      <c r="J622" s="75"/>
      <c r="K622" s="73"/>
      <c r="L622" s="73"/>
      <c r="M622" s="112"/>
      <c r="N622" s="112"/>
      <c r="O622" s="73"/>
      <c r="P622" s="77"/>
      <c r="Q622" s="77"/>
      <c r="R622" s="73"/>
      <c r="S622" s="73"/>
      <c r="T622" s="78"/>
      <c r="U622" s="73"/>
      <c r="V622" s="73"/>
      <c r="W622" s="73"/>
      <c r="X622" s="79"/>
      <c r="Y622" s="79"/>
      <c r="Z622" s="79"/>
      <c r="AA622" s="79"/>
      <c r="AB622" s="79"/>
      <c r="AC622" s="79"/>
      <c r="AD622" s="74"/>
      <c r="AE622" s="80"/>
      <c r="AF622" s="80"/>
      <c r="AG622" s="80"/>
      <c r="AH622" s="80"/>
      <c r="AI622" s="80"/>
      <c r="AJ622" s="80"/>
      <c r="AK622" s="96"/>
      <c r="AL622" s="80"/>
      <c r="AM622" s="80"/>
      <c r="AN622" s="81"/>
      <c r="AO622" s="81"/>
      <c r="AP622" s="80"/>
      <c r="AQ622" s="80"/>
      <c r="AR622" s="80"/>
      <c r="AS622" s="82">
        <f t="shared" si="16"/>
        <v>0</v>
      </c>
      <c r="AT622" s="80"/>
      <c r="AU622" s="80"/>
      <c r="AV622" s="80">
        <f>+WPTable[[#This Row],[Total Construction Costs]]-WPTable[[#This Row],[Total State Funding]]-WPTable[[#This Row],[Total District Funding]]-WPTable[[#This Row],[Total Land Acquisition Funding by District or State]]</f>
        <v>0</v>
      </c>
      <c r="AW622" s="80"/>
      <c r="AX622" s="80">
        <f>+WPTable[[#This Row],[Total Construction Costs]]</f>
        <v>0</v>
      </c>
      <c r="AY622" s="73"/>
      <c r="AZ622" s="73"/>
    </row>
    <row r="623" spans="1:52" x14ac:dyDescent="0.3">
      <c r="A623" s="84"/>
      <c r="B623" s="74"/>
      <c r="C623" s="85"/>
      <c r="D623" s="73"/>
      <c r="E623" s="74"/>
      <c r="F623" s="73"/>
      <c r="G623" s="73"/>
      <c r="H623" s="73"/>
      <c r="I623" s="75"/>
      <c r="J623" s="75"/>
      <c r="K623" s="73"/>
      <c r="L623" s="73"/>
      <c r="M623" s="112"/>
      <c r="N623" s="112"/>
      <c r="O623" s="73"/>
      <c r="P623" s="77"/>
      <c r="Q623" s="77"/>
      <c r="R623" s="73"/>
      <c r="S623" s="73"/>
      <c r="T623" s="78"/>
      <c r="U623" s="73"/>
      <c r="V623" s="73"/>
      <c r="W623" s="73"/>
      <c r="X623" s="79"/>
      <c r="Y623" s="79"/>
      <c r="Z623" s="79"/>
      <c r="AA623" s="79"/>
      <c r="AB623" s="79"/>
      <c r="AC623" s="79"/>
      <c r="AD623" s="74"/>
      <c r="AE623" s="80"/>
      <c r="AF623" s="80"/>
      <c r="AG623" s="80"/>
      <c r="AH623" s="80"/>
      <c r="AI623" s="80"/>
      <c r="AJ623" s="80"/>
      <c r="AK623" s="96"/>
      <c r="AL623" s="80"/>
      <c r="AM623" s="80"/>
      <c r="AN623" s="81"/>
      <c r="AO623" s="81"/>
      <c r="AP623" s="80"/>
      <c r="AQ623" s="80"/>
      <c r="AR623" s="80"/>
      <c r="AS623" s="82">
        <f t="shared" si="16"/>
        <v>0</v>
      </c>
      <c r="AT623" s="80"/>
      <c r="AU623" s="80"/>
      <c r="AV623" s="80">
        <f>+WPTable[[#This Row],[Total Construction Costs]]-WPTable[[#This Row],[Total State Funding]]-WPTable[[#This Row],[Total District Funding]]-WPTable[[#This Row],[Total Land Acquisition Funding by District or State]]</f>
        <v>0</v>
      </c>
      <c r="AW623" s="80"/>
      <c r="AX623" s="80">
        <f>+WPTable[[#This Row],[Total Construction Costs]]</f>
        <v>0</v>
      </c>
      <c r="AY623" s="73"/>
      <c r="AZ623" s="73"/>
    </row>
    <row r="624" spans="1:52" x14ac:dyDescent="0.3">
      <c r="A624" s="84"/>
      <c r="B624" s="74"/>
      <c r="C624" s="85"/>
      <c r="D624" s="73"/>
      <c r="E624" s="74"/>
      <c r="F624" s="73"/>
      <c r="G624" s="73"/>
      <c r="H624" s="73"/>
      <c r="I624" s="75"/>
      <c r="J624" s="75"/>
      <c r="K624" s="73"/>
      <c r="L624" s="73"/>
      <c r="M624" s="112"/>
      <c r="N624" s="112"/>
      <c r="O624" s="73"/>
      <c r="P624" s="77"/>
      <c r="Q624" s="77"/>
      <c r="R624" s="73"/>
      <c r="S624" s="73"/>
      <c r="T624" s="78"/>
      <c r="U624" s="73"/>
      <c r="V624" s="73"/>
      <c r="W624" s="73"/>
      <c r="X624" s="79"/>
      <c r="Y624" s="79"/>
      <c r="Z624" s="79"/>
      <c r="AA624" s="79"/>
      <c r="AB624" s="79"/>
      <c r="AC624" s="79"/>
      <c r="AD624" s="74"/>
      <c r="AE624" s="80"/>
      <c r="AF624" s="80"/>
      <c r="AG624" s="80"/>
      <c r="AH624" s="80"/>
      <c r="AI624" s="80"/>
      <c r="AJ624" s="80"/>
      <c r="AK624" s="96"/>
      <c r="AL624" s="80"/>
      <c r="AM624" s="80"/>
      <c r="AN624" s="81"/>
      <c r="AO624" s="81"/>
      <c r="AP624" s="80"/>
      <c r="AQ624" s="80"/>
      <c r="AR624" s="80"/>
      <c r="AS624" s="82">
        <f t="shared" si="16"/>
        <v>0</v>
      </c>
      <c r="AT624" s="80"/>
      <c r="AU624" s="80"/>
      <c r="AV624" s="80">
        <f>+WPTable[[#This Row],[Total Construction Costs]]-WPTable[[#This Row],[Total State Funding]]-WPTable[[#This Row],[Total District Funding]]-WPTable[[#This Row],[Total Land Acquisition Funding by District or State]]</f>
        <v>0</v>
      </c>
      <c r="AW624" s="80"/>
      <c r="AX624" s="80">
        <f>+WPTable[[#This Row],[Total Construction Costs]]</f>
        <v>0</v>
      </c>
      <c r="AY624" s="73"/>
      <c r="AZ624" s="73"/>
    </row>
    <row r="625" spans="1:52" x14ac:dyDescent="0.3">
      <c r="A625" s="84"/>
      <c r="B625" s="74"/>
      <c r="C625" s="85"/>
      <c r="D625" s="73"/>
      <c r="E625" s="74"/>
      <c r="F625" s="73"/>
      <c r="G625" s="73"/>
      <c r="H625" s="73"/>
      <c r="I625" s="75"/>
      <c r="J625" s="75"/>
      <c r="K625" s="73"/>
      <c r="L625" s="73"/>
      <c r="M625" s="112"/>
      <c r="N625" s="112"/>
      <c r="O625" s="73"/>
      <c r="P625" s="77"/>
      <c r="Q625" s="77"/>
      <c r="R625" s="73"/>
      <c r="S625" s="73"/>
      <c r="T625" s="78"/>
      <c r="U625" s="73"/>
      <c r="V625" s="73"/>
      <c r="W625" s="73"/>
      <c r="X625" s="79"/>
      <c r="Y625" s="79"/>
      <c r="Z625" s="79"/>
      <c r="AA625" s="79"/>
      <c r="AB625" s="79"/>
      <c r="AC625" s="79"/>
      <c r="AD625" s="74"/>
      <c r="AE625" s="80"/>
      <c r="AF625" s="80"/>
      <c r="AG625" s="80"/>
      <c r="AH625" s="80"/>
      <c r="AI625" s="80"/>
      <c r="AJ625" s="80"/>
      <c r="AK625" s="96"/>
      <c r="AL625" s="80"/>
      <c r="AM625" s="80"/>
      <c r="AN625" s="81"/>
      <c r="AO625" s="81"/>
      <c r="AP625" s="80"/>
      <c r="AQ625" s="80"/>
      <c r="AR625" s="80"/>
      <c r="AS625" s="82">
        <f t="shared" si="16"/>
        <v>0</v>
      </c>
      <c r="AT625" s="80"/>
      <c r="AU625" s="80"/>
      <c r="AV625" s="80">
        <f>+WPTable[[#This Row],[Total Construction Costs]]-WPTable[[#This Row],[Total State Funding]]-WPTable[[#This Row],[Total District Funding]]-WPTable[[#This Row],[Total Land Acquisition Funding by District or State]]</f>
        <v>0</v>
      </c>
      <c r="AW625" s="80"/>
      <c r="AX625" s="80">
        <f>+WPTable[[#This Row],[Total Construction Costs]]</f>
        <v>0</v>
      </c>
      <c r="AY625" s="73"/>
      <c r="AZ625" s="73"/>
    </row>
    <row r="626" spans="1:52" x14ac:dyDescent="0.3">
      <c r="A626" s="84"/>
      <c r="B626" s="74"/>
      <c r="C626" s="85"/>
      <c r="D626" s="73"/>
      <c r="E626" s="74"/>
      <c r="F626" s="73"/>
      <c r="G626" s="73"/>
      <c r="H626" s="73"/>
      <c r="I626" s="75"/>
      <c r="J626" s="75"/>
      <c r="K626" s="73"/>
      <c r="L626" s="73"/>
      <c r="M626" s="112"/>
      <c r="N626" s="112"/>
      <c r="O626" s="73"/>
      <c r="P626" s="77"/>
      <c r="Q626" s="77"/>
      <c r="R626" s="73"/>
      <c r="S626" s="73"/>
      <c r="T626" s="78"/>
      <c r="U626" s="73"/>
      <c r="V626" s="73"/>
      <c r="W626" s="73"/>
      <c r="X626" s="79"/>
      <c r="Y626" s="79"/>
      <c r="Z626" s="79"/>
      <c r="AA626" s="79"/>
      <c r="AB626" s="79"/>
      <c r="AC626" s="79"/>
      <c r="AD626" s="74"/>
      <c r="AE626" s="80"/>
      <c r="AF626" s="80"/>
      <c r="AG626" s="80"/>
      <c r="AH626" s="80"/>
      <c r="AI626" s="80"/>
      <c r="AJ626" s="80"/>
      <c r="AK626" s="96"/>
      <c r="AL626" s="80"/>
      <c r="AM626" s="80"/>
      <c r="AN626" s="81"/>
      <c r="AO626" s="81"/>
      <c r="AP626" s="80"/>
      <c r="AQ626" s="80"/>
      <c r="AR626" s="80"/>
      <c r="AS626" s="82">
        <f t="shared" si="16"/>
        <v>0</v>
      </c>
      <c r="AT626" s="80"/>
      <c r="AU626" s="80"/>
      <c r="AV626" s="80">
        <f>+WPTable[[#This Row],[Total Construction Costs]]-WPTable[[#This Row],[Total State Funding]]-WPTable[[#This Row],[Total District Funding]]-WPTable[[#This Row],[Total Land Acquisition Funding by District or State]]</f>
        <v>0</v>
      </c>
      <c r="AW626" s="80"/>
      <c r="AX626" s="80">
        <f>+WPTable[[#This Row],[Total Construction Costs]]</f>
        <v>0</v>
      </c>
      <c r="AY626" s="73"/>
      <c r="AZ626" s="73"/>
    </row>
    <row r="627" spans="1:52" x14ac:dyDescent="0.3">
      <c r="A627" s="84"/>
      <c r="B627" s="74"/>
      <c r="C627" s="85"/>
      <c r="D627" s="73"/>
      <c r="E627" s="74"/>
      <c r="F627" s="73"/>
      <c r="G627" s="73"/>
      <c r="H627" s="73"/>
      <c r="I627" s="75"/>
      <c r="J627" s="75"/>
      <c r="K627" s="73"/>
      <c r="L627" s="73"/>
      <c r="M627" s="112"/>
      <c r="N627" s="112"/>
      <c r="O627" s="73"/>
      <c r="P627" s="77"/>
      <c r="Q627" s="77"/>
      <c r="R627" s="73"/>
      <c r="S627" s="73"/>
      <c r="T627" s="78"/>
      <c r="U627" s="73"/>
      <c r="V627" s="73"/>
      <c r="W627" s="73"/>
      <c r="X627" s="79"/>
      <c r="Y627" s="79"/>
      <c r="Z627" s="79"/>
      <c r="AA627" s="79"/>
      <c r="AB627" s="79"/>
      <c r="AC627" s="79"/>
      <c r="AD627" s="74"/>
      <c r="AE627" s="80"/>
      <c r="AF627" s="80"/>
      <c r="AG627" s="80"/>
      <c r="AH627" s="80"/>
      <c r="AI627" s="80"/>
      <c r="AJ627" s="80"/>
      <c r="AK627" s="96"/>
      <c r="AL627" s="80"/>
      <c r="AM627" s="80"/>
      <c r="AN627" s="81"/>
      <c r="AO627" s="81"/>
      <c r="AP627" s="80"/>
      <c r="AQ627" s="80"/>
      <c r="AR627" s="80"/>
      <c r="AS627" s="82">
        <f t="shared" si="16"/>
        <v>0</v>
      </c>
      <c r="AT627" s="80"/>
      <c r="AU627" s="80"/>
      <c r="AV627" s="80">
        <f>+WPTable[[#This Row],[Total Construction Costs]]-WPTable[[#This Row],[Total State Funding]]-WPTable[[#This Row],[Total District Funding]]-WPTable[[#This Row],[Total Land Acquisition Funding by District or State]]</f>
        <v>0</v>
      </c>
      <c r="AW627" s="80"/>
      <c r="AX627" s="80">
        <f>+WPTable[[#This Row],[Total Construction Costs]]</f>
        <v>0</v>
      </c>
      <c r="AY627" s="73"/>
      <c r="AZ627" s="73"/>
    </row>
    <row r="628" spans="1:52" x14ac:dyDescent="0.3">
      <c r="A628" s="84"/>
      <c r="B628" s="74"/>
      <c r="C628" s="85"/>
      <c r="D628" s="73"/>
      <c r="E628" s="74"/>
      <c r="F628" s="73"/>
      <c r="G628" s="73"/>
      <c r="H628" s="73"/>
      <c r="I628" s="75"/>
      <c r="J628" s="75"/>
      <c r="K628" s="73"/>
      <c r="L628" s="73"/>
      <c r="M628" s="112"/>
      <c r="N628" s="112"/>
      <c r="O628" s="73"/>
      <c r="P628" s="77"/>
      <c r="Q628" s="77"/>
      <c r="R628" s="73"/>
      <c r="S628" s="73"/>
      <c r="T628" s="78"/>
      <c r="U628" s="73"/>
      <c r="V628" s="73"/>
      <c r="W628" s="73"/>
      <c r="X628" s="79"/>
      <c r="Y628" s="79"/>
      <c r="Z628" s="79"/>
      <c r="AA628" s="79"/>
      <c r="AB628" s="79"/>
      <c r="AC628" s="79"/>
      <c r="AD628" s="74"/>
      <c r="AE628" s="80"/>
      <c r="AF628" s="80"/>
      <c r="AG628" s="80"/>
      <c r="AH628" s="80"/>
      <c r="AI628" s="80"/>
      <c r="AJ628" s="80"/>
      <c r="AK628" s="96"/>
      <c r="AL628" s="80"/>
      <c r="AM628" s="80"/>
      <c r="AN628" s="81"/>
      <c r="AO628" s="81"/>
      <c r="AP628" s="80"/>
      <c r="AQ628" s="80"/>
      <c r="AR628" s="80"/>
      <c r="AS628" s="82">
        <f t="shared" si="16"/>
        <v>0</v>
      </c>
      <c r="AT628" s="80"/>
      <c r="AU628" s="80"/>
      <c r="AV628" s="80">
        <f>+WPTable[[#This Row],[Total Construction Costs]]-WPTable[[#This Row],[Total State Funding]]-WPTable[[#This Row],[Total District Funding]]-WPTable[[#This Row],[Total Land Acquisition Funding by District or State]]</f>
        <v>0</v>
      </c>
      <c r="AW628" s="80"/>
      <c r="AX628" s="80">
        <f>+WPTable[[#This Row],[Total Construction Costs]]</f>
        <v>0</v>
      </c>
      <c r="AY628" s="73"/>
      <c r="AZ628" s="73"/>
    </row>
    <row r="629" spans="1:52" x14ac:dyDescent="0.3">
      <c r="A629" s="84"/>
      <c r="B629" s="74"/>
      <c r="C629" s="85"/>
      <c r="D629" s="73"/>
      <c r="E629" s="74"/>
      <c r="F629" s="73"/>
      <c r="G629" s="73"/>
      <c r="H629" s="73"/>
      <c r="I629" s="75"/>
      <c r="J629" s="75"/>
      <c r="K629" s="73"/>
      <c r="L629" s="73"/>
      <c r="M629" s="112"/>
      <c r="N629" s="112"/>
      <c r="O629" s="73"/>
      <c r="P629" s="77"/>
      <c r="Q629" s="77"/>
      <c r="R629" s="73"/>
      <c r="S629" s="73"/>
      <c r="T629" s="78"/>
      <c r="U629" s="73"/>
      <c r="V629" s="73"/>
      <c r="W629" s="73"/>
      <c r="X629" s="79"/>
      <c r="Y629" s="79"/>
      <c r="Z629" s="79"/>
      <c r="AA629" s="79"/>
      <c r="AB629" s="79"/>
      <c r="AC629" s="79"/>
      <c r="AD629" s="74"/>
      <c r="AE629" s="80"/>
      <c r="AF629" s="80"/>
      <c r="AG629" s="80"/>
      <c r="AH629" s="80"/>
      <c r="AI629" s="80"/>
      <c r="AJ629" s="80"/>
      <c r="AK629" s="96"/>
      <c r="AL629" s="80"/>
      <c r="AM629" s="80"/>
      <c r="AN629" s="81"/>
      <c r="AO629" s="81"/>
      <c r="AP629" s="80"/>
      <c r="AQ629" s="80"/>
      <c r="AR629" s="80"/>
      <c r="AS629" s="82">
        <f t="shared" si="16"/>
        <v>0</v>
      </c>
      <c r="AT629" s="80"/>
      <c r="AU629" s="80"/>
      <c r="AV629" s="80">
        <f>+WPTable[[#This Row],[Total Construction Costs]]-WPTable[[#This Row],[Total State Funding]]-WPTable[[#This Row],[Total District Funding]]-WPTable[[#This Row],[Total Land Acquisition Funding by District or State]]</f>
        <v>0</v>
      </c>
      <c r="AW629" s="80"/>
      <c r="AX629" s="80">
        <f>+WPTable[[#This Row],[Total Construction Costs]]</f>
        <v>0</v>
      </c>
      <c r="AY629" s="73"/>
      <c r="AZ629" s="73"/>
    </row>
    <row r="630" spans="1:52" x14ac:dyDescent="0.3">
      <c r="A630" s="84"/>
      <c r="B630" s="74"/>
      <c r="C630" s="85"/>
      <c r="D630" s="73"/>
      <c r="E630" s="74"/>
      <c r="F630" s="73"/>
      <c r="G630" s="73"/>
      <c r="H630" s="73"/>
      <c r="I630" s="75"/>
      <c r="J630" s="75"/>
      <c r="K630" s="73"/>
      <c r="L630" s="73"/>
      <c r="M630" s="112"/>
      <c r="N630" s="112"/>
      <c r="O630" s="73"/>
      <c r="P630" s="77"/>
      <c r="Q630" s="77"/>
      <c r="R630" s="73"/>
      <c r="S630" s="73"/>
      <c r="T630" s="78"/>
      <c r="U630" s="73"/>
      <c r="V630" s="73"/>
      <c r="W630" s="73"/>
      <c r="X630" s="79"/>
      <c r="Y630" s="79"/>
      <c r="Z630" s="79"/>
      <c r="AA630" s="79"/>
      <c r="AB630" s="79"/>
      <c r="AC630" s="79"/>
      <c r="AD630" s="74"/>
      <c r="AE630" s="80"/>
      <c r="AF630" s="80"/>
      <c r="AG630" s="80"/>
      <c r="AH630" s="80"/>
      <c r="AI630" s="80"/>
      <c r="AJ630" s="80"/>
      <c r="AK630" s="96"/>
      <c r="AL630" s="80"/>
      <c r="AM630" s="80"/>
      <c r="AN630" s="81"/>
      <c r="AO630" s="81"/>
      <c r="AP630" s="80"/>
      <c r="AQ630" s="80"/>
      <c r="AR630" s="80"/>
      <c r="AS630" s="82">
        <f t="shared" si="16"/>
        <v>0</v>
      </c>
      <c r="AT630" s="80"/>
      <c r="AU630" s="80"/>
      <c r="AV630" s="80">
        <f>+WPTable[[#This Row],[Total Construction Costs]]-WPTable[[#This Row],[Total State Funding]]-WPTable[[#This Row],[Total District Funding]]-WPTable[[#This Row],[Total Land Acquisition Funding by District or State]]</f>
        <v>0</v>
      </c>
      <c r="AW630" s="80"/>
      <c r="AX630" s="80">
        <f>+WPTable[[#This Row],[Total Construction Costs]]</f>
        <v>0</v>
      </c>
      <c r="AY630" s="73"/>
      <c r="AZ630" s="73"/>
    </row>
    <row r="631" spans="1:52" x14ac:dyDescent="0.3">
      <c r="A631" s="84"/>
      <c r="B631" s="74"/>
      <c r="C631" s="85"/>
      <c r="D631" s="73"/>
      <c r="E631" s="74"/>
      <c r="F631" s="73"/>
      <c r="G631" s="73"/>
      <c r="H631" s="73"/>
      <c r="I631" s="75"/>
      <c r="J631" s="75"/>
      <c r="K631" s="73"/>
      <c r="L631" s="73"/>
      <c r="M631" s="112"/>
      <c r="N631" s="112"/>
      <c r="O631" s="73"/>
      <c r="P631" s="77"/>
      <c r="Q631" s="77"/>
      <c r="R631" s="73"/>
      <c r="S631" s="73"/>
      <c r="T631" s="78"/>
      <c r="U631" s="73"/>
      <c r="V631" s="73"/>
      <c r="W631" s="73"/>
      <c r="X631" s="79"/>
      <c r="Y631" s="79"/>
      <c r="Z631" s="79"/>
      <c r="AA631" s="79"/>
      <c r="AB631" s="79"/>
      <c r="AC631" s="79"/>
      <c r="AD631" s="74"/>
      <c r="AE631" s="80"/>
      <c r="AF631" s="80"/>
      <c r="AG631" s="80"/>
      <c r="AH631" s="80"/>
      <c r="AI631" s="80"/>
      <c r="AJ631" s="80"/>
      <c r="AK631" s="96"/>
      <c r="AL631" s="80"/>
      <c r="AM631" s="80"/>
      <c r="AN631" s="81"/>
      <c r="AO631" s="81"/>
      <c r="AP631" s="80"/>
      <c r="AQ631" s="80"/>
      <c r="AR631" s="80"/>
      <c r="AS631" s="82">
        <f t="shared" si="16"/>
        <v>0</v>
      </c>
      <c r="AT631" s="80"/>
      <c r="AU631" s="80"/>
      <c r="AV631" s="80">
        <f>+WPTable[[#This Row],[Total Construction Costs]]-WPTable[[#This Row],[Total State Funding]]-WPTable[[#This Row],[Total District Funding]]-WPTable[[#This Row],[Total Land Acquisition Funding by District or State]]</f>
        <v>0</v>
      </c>
      <c r="AW631" s="80"/>
      <c r="AX631" s="80">
        <f>+WPTable[[#This Row],[Total Construction Costs]]</f>
        <v>0</v>
      </c>
      <c r="AY631" s="73"/>
      <c r="AZ631" s="73"/>
    </row>
    <row r="632" spans="1:52" x14ac:dyDescent="0.3">
      <c r="A632" s="84"/>
      <c r="B632" s="74"/>
      <c r="C632" s="85"/>
      <c r="D632" s="73"/>
      <c r="E632" s="74"/>
      <c r="F632" s="73"/>
      <c r="G632" s="73"/>
      <c r="H632" s="73"/>
      <c r="I632" s="75"/>
      <c r="J632" s="75"/>
      <c r="K632" s="73"/>
      <c r="L632" s="73"/>
      <c r="M632" s="112"/>
      <c r="N632" s="112"/>
      <c r="O632" s="73"/>
      <c r="P632" s="77"/>
      <c r="Q632" s="77"/>
      <c r="R632" s="73"/>
      <c r="S632" s="73"/>
      <c r="T632" s="78"/>
      <c r="U632" s="73"/>
      <c r="V632" s="73"/>
      <c r="W632" s="73"/>
      <c r="X632" s="79"/>
      <c r="Y632" s="79"/>
      <c r="Z632" s="79"/>
      <c r="AA632" s="79"/>
      <c r="AB632" s="79"/>
      <c r="AC632" s="79"/>
      <c r="AD632" s="74"/>
      <c r="AE632" s="80"/>
      <c r="AF632" s="80"/>
      <c r="AG632" s="80"/>
      <c r="AH632" s="80"/>
      <c r="AI632" s="80"/>
      <c r="AJ632" s="80"/>
      <c r="AK632" s="96"/>
      <c r="AL632" s="80"/>
      <c r="AM632" s="80"/>
      <c r="AN632" s="81"/>
      <c r="AO632" s="81"/>
      <c r="AP632" s="80"/>
      <c r="AQ632" s="80"/>
      <c r="AR632" s="80"/>
      <c r="AS632" s="82">
        <f t="shared" si="16"/>
        <v>0</v>
      </c>
      <c r="AT632" s="80"/>
      <c r="AU632" s="80"/>
      <c r="AV632" s="80">
        <f>+WPTable[[#This Row],[Total Construction Costs]]-WPTable[[#This Row],[Total State Funding]]-WPTable[[#This Row],[Total District Funding]]-WPTable[[#This Row],[Total Land Acquisition Funding by District or State]]</f>
        <v>0</v>
      </c>
      <c r="AW632" s="80"/>
      <c r="AX632" s="80">
        <f>+WPTable[[#This Row],[Total Construction Costs]]</f>
        <v>0</v>
      </c>
      <c r="AY632" s="73"/>
      <c r="AZ632" s="73"/>
    </row>
    <row r="633" spans="1:52" x14ac:dyDescent="0.3">
      <c r="A633" s="84"/>
      <c r="B633" s="74"/>
      <c r="C633" s="85"/>
      <c r="D633" s="73"/>
      <c r="E633" s="74"/>
      <c r="F633" s="73"/>
      <c r="G633" s="73"/>
      <c r="H633" s="73"/>
      <c r="I633" s="75"/>
      <c r="J633" s="75"/>
      <c r="K633" s="73"/>
      <c r="L633" s="73"/>
      <c r="M633" s="112"/>
      <c r="N633" s="112"/>
      <c r="O633" s="73"/>
      <c r="P633" s="77"/>
      <c r="Q633" s="77"/>
      <c r="R633" s="73"/>
      <c r="S633" s="73"/>
      <c r="T633" s="78"/>
      <c r="U633" s="73"/>
      <c r="V633" s="73"/>
      <c r="W633" s="73"/>
      <c r="X633" s="79"/>
      <c r="Y633" s="79"/>
      <c r="Z633" s="79"/>
      <c r="AA633" s="79"/>
      <c r="AB633" s="79"/>
      <c r="AC633" s="79"/>
      <c r="AD633" s="74"/>
      <c r="AE633" s="80"/>
      <c r="AF633" s="80"/>
      <c r="AG633" s="80"/>
      <c r="AH633" s="80"/>
      <c r="AI633" s="80"/>
      <c r="AJ633" s="80"/>
      <c r="AK633" s="96"/>
      <c r="AL633" s="80"/>
      <c r="AM633" s="80"/>
      <c r="AN633" s="81"/>
      <c r="AO633" s="81"/>
      <c r="AP633" s="80"/>
      <c r="AQ633" s="80"/>
      <c r="AR633" s="80"/>
      <c r="AS633" s="82">
        <f t="shared" si="16"/>
        <v>0</v>
      </c>
      <c r="AT633" s="80"/>
      <c r="AU633" s="80"/>
      <c r="AV633" s="80">
        <f>+WPTable[[#This Row],[Total Construction Costs]]-WPTable[[#This Row],[Total State Funding]]-WPTable[[#This Row],[Total District Funding]]-WPTable[[#This Row],[Total Land Acquisition Funding by District or State]]</f>
        <v>0</v>
      </c>
      <c r="AW633" s="80"/>
      <c r="AX633" s="80">
        <f>+WPTable[[#This Row],[Total Construction Costs]]</f>
        <v>0</v>
      </c>
      <c r="AY633" s="73"/>
      <c r="AZ633" s="73"/>
    </row>
    <row r="634" spans="1:52" x14ac:dyDescent="0.3">
      <c r="A634" s="84"/>
      <c r="B634" s="74"/>
      <c r="C634" s="85"/>
      <c r="D634" s="73"/>
      <c r="E634" s="74"/>
      <c r="F634" s="73"/>
      <c r="G634" s="73"/>
      <c r="H634" s="73"/>
      <c r="I634" s="75"/>
      <c r="J634" s="75"/>
      <c r="K634" s="73"/>
      <c r="L634" s="73"/>
      <c r="M634" s="112"/>
      <c r="N634" s="112"/>
      <c r="O634" s="73"/>
      <c r="P634" s="77"/>
      <c r="Q634" s="77"/>
      <c r="R634" s="73"/>
      <c r="S634" s="73"/>
      <c r="T634" s="78"/>
      <c r="U634" s="73"/>
      <c r="V634" s="73"/>
      <c r="W634" s="73"/>
      <c r="X634" s="79"/>
      <c r="Y634" s="79"/>
      <c r="Z634" s="79"/>
      <c r="AA634" s="79"/>
      <c r="AB634" s="79"/>
      <c r="AC634" s="79"/>
      <c r="AD634" s="74"/>
      <c r="AE634" s="80"/>
      <c r="AF634" s="80"/>
      <c r="AG634" s="80"/>
      <c r="AH634" s="80"/>
      <c r="AI634" s="80"/>
      <c r="AJ634" s="80"/>
      <c r="AK634" s="96"/>
      <c r="AL634" s="80"/>
      <c r="AM634" s="80"/>
      <c r="AN634" s="81"/>
      <c r="AO634" s="81"/>
      <c r="AP634" s="80"/>
      <c r="AQ634" s="80"/>
      <c r="AR634" s="80"/>
      <c r="AS634" s="82">
        <f t="shared" si="16"/>
        <v>0</v>
      </c>
      <c r="AT634" s="80"/>
      <c r="AU634" s="80"/>
      <c r="AV634" s="80">
        <f>+WPTable[[#This Row],[Total Construction Costs]]-WPTable[[#This Row],[Total State Funding]]-WPTable[[#This Row],[Total District Funding]]-WPTable[[#This Row],[Total Land Acquisition Funding by District or State]]</f>
        <v>0</v>
      </c>
      <c r="AW634" s="80"/>
      <c r="AX634" s="80">
        <f>+WPTable[[#This Row],[Total Construction Costs]]</f>
        <v>0</v>
      </c>
      <c r="AY634" s="73"/>
      <c r="AZ634" s="73"/>
    </row>
    <row r="635" spans="1:52" x14ac:dyDescent="0.3">
      <c r="A635" s="84"/>
      <c r="B635" s="74"/>
      <c r="C635" s="85"/>
      <c r="D635" s="73"/>
      <c r="E635" s="74"/>
      <c r="F635" s="73"/>
      <c r="G635" s="73"/>
      <c r="H635" s="73"/>
      <c r="I635" s="75"/>
      <c r="J635" s="75"/>
      <c r="K635" s="73"/>
      <c r="L635" s="73"/>
      <c r="M635" s="112"/>
      <c r="N635" s="112"/>
      <c r="O635" s="73"/>
      <c r="P635" s="77"/>
      <c r="Q635" s="77"/>
      <c r="R635" s="73"/>
      <c r="S635" s="73"/>
      <c r="T635" s="78"/>
      <c r="U635" s="73"/>
      <c r="V635" s="73"/>
      <c r="W635" s="73"/>
      <c r="X635" s="79"/>
      <c r="Y635" s="79"/>
      <c r="Z635" s="79"/>
      <c r="AA635" s="79"/>
      <c r="AB635" s="79"/>
      <c r="AC635" s="79"/>
      <c r="AD635" s="74"/>
      <c r="AE635" s="80"/>
      <c r="AF635" s="80"/>
      <c r="AG635" s="80"/>
      <c r="AH635" s="80"/>
      <c r="AI635" s="80"/>
      <c r="AJ635" s="80"/>
      <c r="AK635" s="96"/>
      <c r="AL635" s="80"/>
      <c r="AM635" s="80"/>
      <c r="AN635" s="81"/>
      <c r="AO635" s="81"/>
      <c r="AP635" s="80"/>
      <c r="AQ635" s="80"/>
      <c r="AR635" s="80"/>
      <c r="AS635" s="82">
        <f t="shared" si="16"/>
        <v>0</v>
      </c>
      <c r="AT635" s="80"/>
      <c r="AU635" s="80"/>
      <c r="AV635" s="80">
        <f>+WPTable[[#This Row],[Total Construction Costs]]-WPTable[[#This Row],[Total State Funding]]-WPTable[[#This Row],[Total District Funding]]-WPTable[[#This Row],[Total Land Acquisition Funding by District or State]]</f>
        <v>0</v>
      </c>
      <c r="AW635" s="80"/>
      <c r="AX635" s="80">
        <f>+WPTable[[#This Row],[Total Construction Costs]]</f>
        <v>0</v>
      </c>
      <c r="AY635" s="73"/>
      <c r="AZ635" s="73"/>
    </row>
    <row r="636" spans="1:52" x14ac:dyDescent="0.3">
      <c r="A636" s="84"/>
      <c r="B636" s="74"/>
      <c r="C636" s="85"/>
      <c r="D636" s="73"/>
      <c r="E636" s="74"/>
      <c r="F636" s="73"/>
      <c r="G636" s="73"/>
      <c r="H636" s="73"/>
      <c r="I636" s="75"/>
      <c r="J636" s="75"/>
      <c r="K636" s="73"/>
      <c r="L636" s="73"/>
      <c r="M636" s="112"/>
      <c r="N636" s="112"/>
      <c r="O636" s="73"/>
      <c r="P636" s="77"/>
      <c r="Q636" s="77"/>
      <c r="R636" s="73"/>
      <c r="S636" s="73"/>
      <c r="T636" s="78"/>
      <c r="U636" s="73"/>
      <c r="V636" s="73"/>
      <c r="W636" s="73"/>
      <c r="X636" s="79"/>
      <c r="Y636" s="79"/>
      <c r="Z636" s="79"/>
      <c r="AA636" s="79"/>
      <c r="AB636" s="79"/>
      <c r="AC636" s="79"/>
      <c r="AD636" s="74"/>
      <c r="AE636" s="80"/>
      <c r="AF636" s="80"/>
      <c r="AG636" s="80"/>
      <c r="AH636" s="80"/>
      <c r="AI636" s="80"/>
      <c r="AJ636" s="80"/>
      <c r="AK636" s="96"/>
      <c r="AL636" s="80"/>
      <c r="AM636" s="80"/>
      <c r="AN636" s="81"/>
      <c r="AO636" s="81"/>
      <c r="AP636" s="80"/>
      <c r="AQ636" s="80"/>
      <c r="AR636" s="80"/>
      <c r="AS636" s="82">
        <f t="shared" si="16"/>
        <v>0</v>
      </c>
      <c r="AT636" s="80"/>
      <c r="AU636" s="80"/>
      <c r="AV636" s="80">
        <f>+WPTable[[#This Row],[Total Construction Costs]]-WPTable[[#This Row],[Total State Funding]]-WPTable[[#This Row],[Total District Funding]]-WPTable[[#This Row],[Total Land Acquisition Funding by District or State]]</f>
        <v>0</v>
      </c>
      <c r="AW636" s="80"/>
      <c r="AX636" s="80">
        <f>+WPTable[[#This Row],[Total Construction Costs]]</f>
        <v>0</v>
      </c>
      <c r="AY636" s="73"/>
      <c r="AZ636" s="73"/>
    </row>
    <row r="637" spans="1:52" x14ac:dyDescent="0.3">
      <c r="A637" s="84"/>
      <c r="B637" s="74"/>
      <c r="C637" s="85"/>
      <c r="D637" s="73"/>
      <c r="E637" s="74"/>
      <c r="F637" s="73"/>
      <c r="G637" s="73"/>
      <c r="H637" s="73"/>
      <c r="I637" s="75"/>
      <c r="J637" s="75"/>
      <c r="K637" s="73"/>
      <c r="L637" s="73"/>
      <c r="M637" s="112"/>
      <c r="N637" s="112"/>
      <c r="O637" s="73"/>
      <c r="P637" s="77"/>
      <c r="Q637" s="77"/>
      <c r="R637" s="73"/>
      <c r="S637" s="73"/>
      <c r="T637" s="78"/>
      <c r="U637" s="73"/>
      <c r="V637" s="73"/>
      <c r="W637" s="73"/>
      <c r="X637" s="79"/>
      <c r="Y637" s="79"/>
      <c r="Z637" s="79"/>
      <c r="AA637" s="79"/>
      <c r="AB637" s="79"/>
      <c r="AC637" s="79"/>
      <c r="AD637" s="74"/>
      <c r="AE637" s="80"/>
      <c r="AF637" s="80"/>
      <c r="AG637" s="80"/>
      <c r="AH637" s="80"/>
      <c r="AI637" s="80"/>
      <c r="AJ637" s="80"/>
      <c r="AK637" s="96"/>
      <c r="AL637" s="80"/>
      <c r="AM637" s="80"/>
      <c r="AN637" s="81"/>
      <c r="AO637" s="81"/>
      <c r="AP637" s="80"/>
      <c r="AQ637" s="80"/>
      <c r="AR637" s="80"/>
      <c r="AS637" s="82">
        <f t="shared" si="16"/>
        <v>0</v>
      </c>
      <c r="AT637" s="80"/>
      <c r="AU637" s="80"/>
      <c r="AV637" s="80">
        <f>+WPTable[[#This Row],[Total Construction Costs]]-WPTable[[#This Row],[Total State Funding]]-WPTable[[#This Row],[Total District Funding]]-WPTable[[#This Row],[Total Land Acquisition Funding by District or State]]</f>
        <v>0</v>
      </c>
      <c r="AW637" s="80"/>
      <c r="AX637" s="80">
        <f>+WPTable[[#This Row],[Total Construction Costs]]</f>
        <v>0</v>
      </c>
      <c r="AY637" s="73"/>
      <c r="AZ637" s="73"/>
    </row>
    <row r="638" spans="1:52" x14ac:dyDescent="0.3">
      <c r="A638" s="84"/>
      <c r="B638" s="74"/>
      <c r="C638" s="85"/>
      <c r="D638" s="73"/>
      <c r="E638" s="74"/>
      <c r="F638" s="73"/>
      <c r="G638" s="73"/>
      <c r="H638" s="73"/>
      <c r="I638" s="75"/>
      <c r="J638" s="75"/>
      <c r="K638" s="73"/>
      <c r="L638" s="73"/>
      <c r="M638" s="112"/>
      <c r="N638" s="112"/>
      <c r="O638" s="73"/>
      <c r="P638" s="77"/>
      <c r="Q638" s="77"/>
      <c r="R638" s="73"/>
      <c r="S638" s="73"/>
      <c r="T638" s="78"/>
      <c r="U638" s="73"/>
      <c r="V638" s="73"/>
      <c r="W638" s="73"/>
      <c r="X638" s="79"/>
      <c r="Y638" s="79"/>
      <c r="Z638" s="79"/>
      <c r="AA638" s="79"/>
      <c r="AB638" s="79"/>
      <c r="AC638" s="79"/>
      <c r="AD638" s="74"/>
      <c r="AE638" s="80"/>
      <c r="AF638" s="80"/>
      <c r="AG638" s="80"/>
      <c r="AH638" s="80"/>
      <c r="AI638" s="80"/>
      <c r="AJ638" s="80"/>
      <c r="AK638" s="96"/>
      <c r="AL638" s="80"/>
      <c r="AM638" s="80"/>
      <c r="AN638" s="81"/>
      <c r="AO638" s="81"/>
      <c r="AP638" s="80"/>
      <c r="AQ638" s="80"/>
      <c r="AR638" s="80"/>
      <c r="AS638" s="82">
        <f t="shared" ref="AS638:AS701" si="17">SUM(AP638:AR638)</f>
        <v>0</v>
      </c>
      <c r="AT638" s="80"/>
      <c r="AU638" s="80"/>
      <c r="AV638" s="80">
        <f>+WPTable[[#This Row],[Total Construction Costs]]-WPTable[[#This Row],[Total State Funding]]-WPTable[[#This Row],[Total District Funding]]-WPTable[[#This Row],[Total Land Acquisition Funding by District or State]]</f>
        <v>0</v>
      </c>
      <c r="AW638" s="80"/>
      <c r="AX638" s="80">
        <f>+WPTable[[#This Row],[Total Construction Costs]]</f>
        <v>0</v>
      </c>
      <c r="AY638" s="73"/>
      <c r="AZ638" s="73"/>
    </row>
    <row r="639" spans="1:52" x14ac:dyDescent="0.3">
      <c r="A639" s="84"/>
      <c r="B639" s="74"/>
      <c r="C639" s="85"/>
      <c r="D639" s="73"/>
      <c r="E639" s="74"/>
      <c r="F639" s="73"/>
      <c r="G639" s="73"/>
      <c r="H639" s="73"/>
      <c r="I639" s="75"/>
      <c r="J639" s="75"/>
      <c r="K639" s="73"/>
      <c r="L639" s="73"/>
      <c r="M639" s="112"/>
      <c r="N639" s="112"/>
      <c r="O639" s="73"/>
      <c r="P639" s="77"/>
      <c r="Q639" s="77"/>
      <c r="R639" s="73"/>
      <c r="S639" s="73"/>
      <c r="T639" s="78"/>
      <c r="U639" s="73"/>
      <c r="V639" s="73"/>
      <c r="W639" s="73"/>
      <c r="X639" s="79"/>
      <c r="Y639" s="79"/>
      <c r="Z639" s="79"/>
      <c r="AA639" s="79"/>
      <c r="AB639" s="79"/>
      <c r="AC639" s="79"/>
      <c r="AD639" s="74"/>
      <c r="AE639" s="80"/>
      <c r="AF639" s="80"/>
      <c r="AG639" s="80"/>
      <c r="AH639" s="80"/>
      <c r="AI639" s="80"/>
      <c r="AJ639" s="80"/>
      <c r="AK639" s="96"/>
      <c r="AL639" s="80"/>
      <c r="AM639" s="80"/>
      <c r="AN639" s="81"/>
      <c r="AO639" s="81"/>
      <c r="AP639" s="80"/>
      <c r="AQ639" s="80"/>
      <c r="AR639" s="80"/>
      <c r="AS639" s="82">
        <f t="shared" si="17"/>
        <v>0</v>
      </c>
      <c r="AT639" s="80"/>
      <c r="AU639" s="80"/>
      <c r="AV639" s="80">
        <f>+WPTable[[#This Row],[Total Construction Costs]]-WPTable[[#This Row],[Total State Funding]]-WPTable[[#This Row],[Total District Funding]]-WPTable[[#This Row],[Total Land Acquisition Funding by District or State]]</f>
        <v>0</v>
      </c>
      <c r="AW639" s="80"/>
      <c r="AX639" s="80">
        <f>+WPTable[[#This Row],[Total Construction Costs]]</f>
        <v>0</v>
      </c>
      <c r="AY639" s="73"/>
      <c r="AZ639" s="73"/>
    </row>
    <row r="640" spans="1:52" x14ac:dyDescent="0.3">
      <c r="A640" s="84"/>
      <c r="B640" s="74"/>
      <c r="C640" s="85"/>
      <c r="D640" s="73"/>
      <c r="E640" s="74"/>
      <c r="F640" s="73"/>
      <c r="G640" s="73"/>
      <c r="H640" s="73"/>
      <c r="I640" s="75"/>
      <c r="J640" s="75"/>
      <c r="K640" s="73"/>
      <c r="L640" s="73"/>
      <c r="M640" s="112"/>
      <c r="N640" s="112"/>
      <c r="O640" s="73"/>
      <c r="P640" s="77"/>
      <c r="Q640" s="77"/>
      <c r="R640" s="73"/>
      <c r="S640" s="73"/>
      <c r="T640" s="78"/>
      <c r="U640" s="73"/>
      <c r="V640" s="73"/>
      <c r="W640" s="73"/>
      <c r="X640" s="79"/>
      <c r="Y640" s="79"/>
      <c r="Z640" s="79"/>
      <c r="AA640" s="79"/>
      <c r="AB640" s="79"/>
      <c r="AC640" s="79"/>
      <c r="AD640" s="74"/>
      <c r="AE640" s="80"/>
      <c r="AF640" s="80"/>
      <c r="AG640" s="80"/>
      <c r="AH640" s="80"/>
      <c r="AI640" s="80"/>
      <c r="AJ640" s="80"/>
      <c r="AK640" s="96"/>
      <c r="AL640" s="80"/>
      <c r="AM640" s="80"/>
      <c r="AN640" s="81"/>
      <c r="AO640" s="81"/>
      <c r="AP640" s="80"/>
      <c r="AQ640" s="80"/>
      <c r="AR640" s="80"/>
      <c r="AS640" s="82">
        <f t="shared" si="17"/>
        <v>0</v>
      </c>
      <c r="AT640" s="80"/>
      <c r="AU640" s="80"/>
      <c r="AV640" s="80">
        <f>+WPTable[[#This Row],[Total Construction Costs]]-WPTable[[#This Row],[Total State Funding]]-WPTable[[#This Row],[Total District Funding]]-WPTable[[#This Row],[Total Land Acquisition Funding by District or State]]</f>
        <v>0</v>
      </c>
      <c r="AW640" s="80"/>
      <c r="AX640" s="80">
        <f>+WPTable[[#This Row],[Total Construction Costs]]</f>
        <v>0</v>
      </c>
      <c r="AY640" s="73"/>
      <c r="AZ640" s="73"/>
    </row>
    <row r="641" spans="1:52" x14ac:dyDescent="0.3">
      <c r="A641" s="84"/>
      <c r="B641" s="74"/>
      <c r="C641" s="85"/>
      <c r="D641" s="73"/>
      <c r="E641" s="74"/>
      <c r="F641" s="73"/>
      <c r="G641" s="73"/>
      <c r="H641" s="73"/>
      <c r="I641" s="75"/>
      <c r="J641" s="75"/>
      <c r="K641" s="73"/>
      <c r="L641" s="73"/>
      <c r="M641" s="112"/>
      <c r="N641" s="112"/>
      <c r="O641" s="73"/>
      <c r="P641" s="77"/>
      <c r="Q641" s="77"/>
      <c r="R641" s="73"/>
      <c r="S641" s="73"/>
      <c r="T641" s="78"/>
      <c r="U641" s="73"/>
      <c r="V641" s="73"/>
      <c r="W641" s="73"/>
      <c r="X641" s="79"/>
      <c r="Y641" s="79"/>
      <c r="Z641" s="79"/>
      <c r="AA641" s="79"/>
      <c r="AB641" s="79"/>
      <c r="AC641" s="79"/>
      <c r="AD641" s="74"/>
      <c r="AE641" s="80"/>
      <c r="AF641" s="80"/>
      <c r="AG641" s="80"/>
      <c r="AH641" s="80"/>
      <c r="AI641" s="80"/>
      <c r="AJ641" s="80"/>
      <c r="AK641" s="96"/>
      <c r="AL641" s="80"/>
      <c r="AM641" s="80"/>
      <c r="AN641" s="81"/>
      <c r="AO641" s="81"/>
      <c r="AP641" s="80"/>
      <c r="AQ641" s="80"/>
      <c r="AR641" s="80"/>
      <c r="AS641" s="82">
        <f t="shared" si="17"/>
        <v>0</v>
      </c>
      <c r="AT641" s="80"/>
      <c r="AU641" s="80"/>
      <c r="AV641" s="80">
        <f>+WPTable[[#This Row],[Total Construction Costs]]-WPTable[[#This Row],[Total State Funding]]-WPTable[[#This Row],[Total District Funding]]-WPTable[[#This Row],[Total Land Acquisition Funding by District or State]]</f>
        <v>0</v>
      </c>
      <c r="AW641" s="80"/>
      <c r="AX641" s="80">
        <f>+WPTable[[#This Row],[Total Construction Costs]]</f>
        <v>0</v>
      </c>
      <c r="AY641" s="73"/>
      <c r="AZ641" s="73"/>
    </row>
    <row r="642" spans="1:52" x14ac:dyDescent="0.3">
      <c r="A642" s="84"/>
      <c r="B642" s="74"/>
      <c r="C642" s="85"/>
      <c r="D642" s="73"/>
      <c r="E642" s="74"/>
      <c r="F642" s="73"/>
      <c r="G642" s="73"/>
      <c r="H642" s="73"/>
      <c r="I642" s="75"/>
      <c r="J642" s="75"/>
      <c r="K642" s="73"/>
      <c r="L642" s="73"/>
      <c r="M642" s="112"/>
      <c r="N642" s="112"/>
      <c r="O642" s="73"/>
      <c r="P642" s="77"/>
      <c r="Q642" s="77"/>
      <c r="R642" s="73"/>
      <c r="S642" s="73"/>
      <c r="T642" s="78"/>
      <c r="U642" s="73"/>
      <c r="V642" s="73"/>
      <c r="W642" s="73"/>
      <c r="X642" s="79"/>
      <c r="Y642" s="79"/>
      <c r="Z642" s="79"/>
      <c r="AA642" s="79"/>
      <c r="AB642" s="79"/>
      <c r="AC642" s="79"/>
      <c r="AD642" s="74"/>
      <c r="AE642" s="80"/>
      <c r="AF642" s="80"/>
      <c r="AG642" s="80"/>
      <c r="AH642" s="80"/>
      <c r="AI642" s="80"/>
      <c r="AJ642" s="80"/>
      <c r="AK642" s="96"/>
      <c r="AL642" s="80"/>
      <c r="AM642" s="80"/>
      <c r="AN642" s="81"/>
      <c r="AO642" s="81"/>
      <c r="AP642" s="80"/>
      <c r="AQ642" s="80"/>
      <c r="AR642" s="80"/>
      <c r="AS642" s="82">
        <f t="shared" si="17"/>
        <v>0</v>
      </c>
      <c r="AT642" s="80"/>
      <c r="AU642" s="80"/>
      <c r="AV642" s="80">
        <f>+WPTable[[#This Row],[Total Construction Costs]]-WPTable[[#This Row],[Total State Funding]]-WPTable[[#This Row],[Total District Funding]]-WPTable[[#This Row],[Total Land Acquisition Funding by District or State]]</f>
        <v>0</v>
      </c>
      <c r="AW642" s="80"/>
      <c r="AX642" s="80">
        <f>+WPTable[[#This Row],[Total Construction Costs]]</f>
        <v>0</v>
      </c>
      <c r="AY642" s="73"/>
      <c r="AZ642" s="73"/>
    </row>
    <row r="643" spans="1:52" x14ac:dyDescent="0.3">
      <c r="A643" s="84"/>
      <c r="B643" s="74"/>
      <c r="C643" s="85"/>
      <c r="D643" s="73"/>
      <c r="E643" s="74"/>
      <c r="F643" s="73"/>
      <c r="G643" s="73"/>
      <c r="H643" s="73"/>
      <c r="I643" s="75"/>
      <c r="J643" s="75"/>
      <c r="K643" s="73"/>
      <c r="L643" s="73"/>
      <c r="M643" s="112"/>
      <c r="N643" s="112"/>
      <c r="O643" s="73"/>
      <c r="P643" s="77"/>
      <c r="Q643" s="77"/>
      <c r="R643" s="73"/>
      <c r="S643" s="73"/>
      <c r="T643" s="78"/>
      <c r="U643" s="73"/>
      <c r="V643" s="73"/>
      <c r="W643" s="73"/>
      <c r="X643" s="79"/>
      <c r="Y643" s="79"/>
      <c r="Z643" s="79"/>
      <c r="AA643" s="79"/>
      <c r="AB643" s="79"/>
      <c r="AC643" s="79"/>
      <c r="AD643" s="74"/>
      <c r="AE643" s="80"/>
      <c r="AF643" s="80"/>
      <c r="AG643" s="80"/>
      <c r="AH643" s="80"/>
      <c r="AI643" s="80"/>
      <c r="AJ643" s="80"/>
      <c r="AK643" s="96"/>
      <c r="AL643" s="80"/>
      <c r="AM643" s="80"/>
      <c r="AN643" s="81"/>
      <c r="AO643" s="81"/>
      <c r="AP643" s="80"/>
      <c r="AQ643" s="80"/>
      <c r="AR643" s="80"/>
      <c r="AS643" s="82">
        <f t="shared" si="17"/>
        <v>0</v>
      </c>
      <c r="AT643" s="80"/>
      <c r="AU643" s="80"/>
      <c r="AV643" s="80">
        <f>+WPTable[[#This Row],[Total Construction Costs]]-WPTable[[#This Row],[Total State Funding]]-WPTable[[#This Row],[Total District Funding]]-WPTable[[#This Row],[Total Land Acquisition Funding by District or State]]</f>
        <v>0</v>
      </c>
      <c r="AW643" s="80"/>
      <c r="AX643" s="80">
        <f>+WPTable[[#This Row],[Total Construction Costs]]</f>
        <v>0</v>
      </c>
      <c r="AY643" s="73"/>
      <c r="AZ643" s="73"/>
    </row>
    <row r="644" spans="1:52" x14ac:dyDescent="0.3">
      <c r="A644" s="84"/>
      <c r="B644" s="74"/>
      <c r="C644" s="85"/>
      <c r="D644" s="73"/>
      <c r="E644" s="74"/>
      <c r="F644" s="73"/>
      <c r="G644" s="73"/>
      <c r="H644" s="73"/>
      <c r="I644" s="75"/>
      <c r="J644" s="75"/>
      <c r="K644" s="73"/>
      <c r="L644" s="73"/>
      <c r="M644" s="112"/>
      <c r="N644" s="112"/>
      <c r="O644" s="73"/>
      <c r="P644" s="77"/>
      <c r="Q644" s="77"/>
      <c r="R644" s="73"/>
      <c r="S644" s="73"/>
      <c r="T644" s="78"/>
      <c r="U644" s="73"/>
      <c r="V644" s="73"/>
      <c r="W644" s="73"/>
      <c r="X644" s="79"/>
      <c r="Y644" s="79"/>
      <c r="Z644" s="79"/>
      <c r="AA644" s="79"/>
      <c r="AB644" s="79"/>
      <c r="AC644" s="79"/>
      <c r="AD644" s="74"/>
      <c r="AE644" s="80"/>
      <c r="AF644" s="80"/>
      <c r="AG644" s="80"/>
      <c r="AH644" s="80"/>
      <c r="AI644" s="80"/>
      <c r="AJ644" s="80"/>
      <c r="AK644" s="96"/>
      <c r="AL644" s="80"/>
      <c r="AM644" s="80"/>
      <c r="AN644" s="81"/>
      <c r="AO644" s="81"/>
      <c r="AP644" s="80"/>
      <c r="AQ644" s="80"/>
      <c r="AR644" s="80"/>
      <c r="AS644" s="82">
        <f t="shared" si="17"/>
        <v>0</v>
      </c>
      <c r="AT644" s="80"/>
      <c r="AU644" s="80"/>
      <c r="AV644" s="80">
        <f>+WPTable[[#This Row],[Total Construction Costs]]-WPTable[[#This Row],[Total State Funding]]-WPTable[[#This Row],[Total District Funding]]-WPTable[[#This Row],[Total Land Acquisition Funding by District or State]]</f>
        <v>0</v>
      </c>
      <c r="AW644" s="80"/>
      <c r="AX644" s="80">
        <f>+WPTable[[#This Row],[Total Construction Costs]]</f>
        <v>0</v>
      </c>
      <c r="AY644" s="73"/>
      <c r="AZ644" s="73"/>
    </row>
    <row r="645" spans="1:52" x14ac:dyDescent="0.3">
      <c r="A645" s="84"/>
      <c r="B645" s="74"/>
      <c r="C645" s="85"/>
      <c r="D645" s="73"/>
      <c r="E645" s="74"/>
      <c r="F645" s="73"/>
      <c r="G645" s="73"/>
      <c r="H645" s="73"/>
      <c r="I645" s="75"/>
      <c r="J645" s="75"/>
      <c r="K645" s="73"/>
      <c r="L645" s="73"/>
      <c r="M645" s="112"/>
      <c r="N645" s="112"/>
      <c r="O645" s="73"/>
      <c r="P645" s="77"/>
      <c r="Q645" s="77"/>
      <c r="R645" s="73"/>
      <c r="S645" s="73"/>
      <c r="T645" s="78"/>
      <c r="U645" s="73"/>
      <c r="V645" s="73"/>
      <c r="W645" s="73"/>
      <c r="X645" s="79"/>
      <c r="Y645" s="79"/>
      <c r="Z645" s="79"/>
      <c r="AA645" s="79"/>
      <c r="AB645" s="79"/>
      <c r="AC645" s="79"/>
      <c r="AD645" s="74"/>
      <c r="AE645" s="80"/>
      <c r="AF645" s="80"/>
      <c r="AG645" s="80"/>
      <c r="AH645" s="80"/>
      <c r="AI645" s="80"/>
      <c r="AJ645" s="80"/>
      <c r="AK645" s="96"/>
      <c r="AL645" s="80"/>
      <c r="AM645" s="80"/>
      <c r="AN645" s="81"/>
      <c r="AO645" s="81"/>
      <c r="AP645" s="80"/>
      <c r="AQ645" s="80"/>
      <c r="AR645" s="80"/>
      <c r="AS645" s="82">
        <f t="shared" si="17"/>
        <v>0</v>
      </c>
      <c r="AT645" s="80"/>
      <c r="AU645" s="80"/>
      <c r="AV645" s="80">
        <f>+WPTable[[#This Row],[Total Construction Costs]]-WPTable[[#This Row],[Total State Funding]]-WPTable[[#This Row],[Total District Funding]]-WPTable[[#This Row],[Total Land Acquisition Funding by District or State]]</f>
        <v>0</v>
      </c>
      <c r="AW645" s="80"/>
      <c r="AX645" s="80">
        <f>+WPTable[[#This Row],[Total Construction Costs]]</f>
        <v>0</v>
      </c>
      <c r="AY645" s="73"/>
      <c r="AZ645" s="73"/>
    </row>
    <row r="646" spans="1:52" x14ac:dyDescent="0.3">
      <c r="A646" s="84"/>
      <c r="B646" s="74"/>
      <c r="C646" s="85"/>
      <c r="D646" s="73"/>
      <c r="E646" s="74"/>
      <c r="F646" s="73"/>
      <c r="G646" s="73"/>
      <c r="H646" s="73"/>
      <c r="I646" s="75"/>
      <c r="J646" s="75"/>
      <c r="K646" s="73"/>
      <c r="L646" s="73"/>
      <c r="M646" s="112"/>
      <c r="N646" s="112"/>
      <c r="O646" s="73"/>
      <c r="P646" s="77"/>
      <c r="Q646" s="77"/>
      <c r="R646" s="73"/>
      <c r="S646" s="73"/>
      <c r="T646" s="78"/>
      <c r="U646" s="73"/>
      <c r="V646" s="73"/>
      <c r="W646" s="73"/>
      <c r="X646" s="79"/>
      <c r="Y646" s="79"/>
      <c r="Z646" s="79"/>
      <c r="AA646" s="79"/>
      <c r="AB646" s="79"/>
      <c r="AC646" s="79"/>
      <c r="AD646" s="74"/>
      <c r="AE646" s="80"/>
      <c r="AF646" s="80"/>
      <c r="AG646" s="80"/>
      <c r="AH646" s="80"/>
      <c r="AI646" s="80"/>
      <c r="AJ646" s="80"/>
      <c r="AK646" s="96"/>
      <c r="AL646" s="80"/>
      <c r="AM646" s="80"/>
      <c r="AN646" s="81"/>
      <c r="AO646" s="81"/>
      <c r="AP646" s="80"/>
      <c r="AQ646" s="80"/>
      <c r="AR646" s="80"/>
      <c r="AS646" s="82">
        <f t="shared" si="17"/>
        <v>0</v>
      </c>
      <c r="AT646" s="80"/>
      <c r="AU646" s="80"/>
      <c r="AV646" s="80">
        <f>+WPTable[[#This Row],[Total Construction Costs]]-WPTable[[#This Row],[Total State Funding]]-WPTable[[#This Row],[Total District Funding]]-WPTable[[#This Row],[Total Land Acquisition Funding by District or State]]</f>
        <v>0</v>
      </c>
      <c r="AW646" s="80"/>
      <c r="AX646" s="80">
        <f>+WPTable[[#This Row],[Total Construction Costs]]</f>
        <v>0</v>
      </c>
      <c r="AY646" s="73"/>
      <c r="AZ646" s="73"/>
    </row>
    <row r="647" spans="1:52" x14ac:dyDescent="0.3">
      <c r="A647" s="84"/>
      <c r="B647" s="74"/>
      <c r="C647" s="85"/>
      <c r="D647" s="73"/>
      <c r="E647" s="74"/>
      <c r="F647" s="73"/>
      <c r="G647" s="73"/>
      <c r="H647" s="73"/>
      <c r="I647" s="75"/>
      <c r="J647" s="75"/>
      <c r="K647" s="73"/>
      <c r="L647" s="73"/>
      <c r="M647" s="112"/>
      <c r="N647" s="112"/>
      <c r="O647" s="73"/>
      <c r="P647" s="77"/>
      <c r="Q647" s="77"/>
      <c r="R647" s="73"/>
      <c r="S647" s="73"/>
      <c r="T647" s="78"/>
      <c r="U647" s="73"/>
      <c r="V647" s="73"/>
      <c r="W647" s="73"/>
      <c r="X647" s="79"/>
      <c r="Y647" s="79"/>
      <c r="Z647" s="79"/>
      <c r="AA647" s="79"/>
      <c r="AB647" s="79"/>
      <c r="AC647" s="79"/>
      <c r="AD647" s="74"/>
      <c r="AE647" s="80"/>
      <c r="AF647" s="80"/>
      <c r="AG647" s="80"/>
      <c r="AH647" s="80"/>
      <c r="AI647" s="80"/>
      <c r="AJ647" s="80"/>
      <c r="AK647" s="96"/>
      <c r="AL647" s="80"/>
      <c r="AM647" s="80"/>
      <c r="AN647" s="81"/>
      <c r="AO647" s="81"/>
      <c r="AP647" s="80"/>
      <c r="AQ647" s="80"/>
      <c r="AR647" s="80"/>
      <c r="AS647" s="82">
        <f t="shared" si="17"/>
        <v>0</v>
      </c>
      <c r="AT647" s="80"/>
      <c r="AU647" s="80"/>
      <c r="AV647" s="80">
        <f>+WPTable[[#This Row],[Total Construction Costs]]-WPTable[[#This Row],[Total State Funding]]-WPTable[[#This Row],[Total District Funding]]-WPTable[[#This Row],[Total Land Acquisition Funding by District or State]]</f>
        <v>0</v>
      </c>
      <c r="AW647" s="80"/>
      <c r="AX647" s="80">
        <f>+WPTable[[#This Row],[Total Construction Costs]]</f>
        <v>0</v>
      </c>
      <c r="AY647" s="73"/>
      <c r="AZ647" s="73"/>
    </row>
    <row r="648" spans="1:52" x14ac:dyDescent="0.3">
      <c r="A648" s="84"/>
      <c r="B648" s="74"/>
      <c r="C648" s="85"/>
      <c r="D648" s="73"/>
      <c r="E648" s="74"/>
      <c r="F648" s="73"/>
      <c r="G648" s="73"/>
      <c r="H648" s="73"/>
      <c r="I648" s="75"/>
      <c r="J648" s="75"/>
      <c r="K648" s="73"/>
      <c r="L648" s="73"/>
      <c r="M648" s="112"/>
      <c r="N648" s="112"/>
      <c r="O648" s="73"/>
      <c r="P648" s="77"/>
      <c r="Q648" s="77"/>
      <c r="R648" s="73"/>
      <c r="S648" s="73"/>
      <c r="T648" s="78"/>
      <c r="U648" s="73"/>
      <c r="V648" s="73"/>
      <c r="W648" s="73"/>
      <c r="X648" s="79"/>
      <c r="Y648" s="79"/>
      <c r="Z648" s="79"/>
      <c r="AA648" s="79"/>
      <c r="AB648" s="79"/>
      <c r="AC648" s="79"/>
      <c r="AD648" s="74"/>
      <c r="AE648" s="80"/>
      <c r="AF648" s="80"/>
      <c r="AG648" s="80"/>
      <c r="AH648" s="80"/>
      <c r="AI648" s="80"/>
      <c r="AJ648" s="80"/>
      <c r="AK648" s="96"/>
      <c r="AL648" s="80"/>
      <c r="AM648" s="80"/>
      <c r="AN648" s="81"/>
      <c r="AO648" s="81"/>
      <c r="AP648" s="80"/>
      <c r="AQ648" s="80"/>
      <c r="AR648" s="80"/>
      <c r="AS648" s="82">
        <f t="shared" si="17"/>
        <v>0</v>
      </c>
      <c r="AT648" s="80"/>
      <c r="AU648" s="80"/>
      <c r="AV648" s="80">
        <f>+WPTable[[#This Row],[Total Construction Costs]]-WPTable[[#This Row],[Total State Funding]]-WPTable[[#This Row],[Total District Funding]]-WPTable[[#This Row],[Total Land Acquisition Funding by District or State]]</f>
        <v>0</v>
      </c>
      <c r="AW648" s="80"/>
      <c r="AX648" s="80">
        <f>+WPTable[[#This Row],[Total Construction Costs]]</f>
        <v>0</v>
      </c>
      <c r="AY648" s="73"/>
      <c r="AZ648" s="73"/>
    </row>
    <row r="649" spans="1:52" x14ac:dyDescent="0.3">
      <c r="A649" s="84"/>
      <c r="B649" s="74"/>
      <c r="C649" s="85"/>
      <c r="D649" s="73"/>
      <c r="E649" s="74"/>
      <c r="F649" s="73"/>
      <c r="G649" s="73"/>
      <c r="H649" s="73"/>
      <c r="I649" s="75"/>
      <c r="J649" s="75"/>
      <c r="K649" s="73"/>
      <c r="L649" s="73"/>
      <c r="M649" s="112"/>
      <c r="N649" s="112"/>
      <c r="O649" s="73"/>
      <c r="P649" s="77"/>
      <c r="Q649" s="77"/>
      <c r="R649" s="73"/>
      <c r="S649" s="73"/>
      <c r="T649" s="78"/>
      <c r="U649" s="73"/>
      <c r="V649" s="73"/>
      <c r="W649" s="73"/>
      <c r="X649" s="79"/>
      <c r="Y649" s="79"/>
      <c r="Z649" s="79"/>
      <c r="AA649" s="79"/>
      <c r="AB649" s="79"/>
      <c r="AC649" s="79"/>
      <c r="AD649" s="74"/>
      <c r="AE649" s="80"/>
      <c r="AF649" s="80"/>
      <c r="AG649" s="80"/>
      <c r="AH649" s="80"/>
      <c r="AI649" s="80"/>
      <c r="AJ649" s="80"/>
      <c r="AK649" s="96"/>
      <c r="AL649" s="80"/>
      <c r="AM649" s="80"/>
      <c r="AN649" s="81"/>
      <c r="AO649" s="81"/>
      <c r="AP649" s="80"/>
      <c r="AQ649" s="80"/>
      <c r="AR649" s="80"/>
      <c r="AS649" s="82">
        <f t="shared" si="17"/>
        <v>0</v>
      </c>
      <c r="AT649" s="80"/>
      <c r="AU649" s="80"/>
      <c r="AV649" s="80">
        <f>+WPTable[[#This Row],[Total Construction Costs]]-WPTable[[#This Row],[Total State Funding]]-WPTable[[#This Row],[Total District Funding]]-WPTable[[#This Row],[Total Land Acquisition Funding by District or State]]</f>
        <v>0</v>
      </c>
      <c r="AW649" s="80"/>
      <c r="AX649" s="80">
        <f>+WPTable[[#This Row],[Total Construction Costs]]</f>
        <v>0</v>
      </c>
      <c r="AY649" s="73"/>
      <c r="AZ649" s="73"/>
    </row>
    <row r="650" spans="1:52" x14ac:dyDescent="0.3">
      <c r="A650" s="84"/>
      <c r="B650" s="74"/>
      <c r="C650" s="85"/>
      <c r="D650" s="73"/>
      <c r="E650" s="74"/>
      <c r="F650" s="73"/>
      <c r="G650" s="73"/>
      <c r="H650" s="73"/>
      <c r="I650" s="75"/>
      <c r="J650" s="75"/>
      <c r="K650" s="73"/>
      <c r="L650" s="73"/>
      <c r="M650" s="112"/>
      <c r="N650" s="112"/>
      <c r="O650" s="73"/>
      <c r="P650" s="77"/>
      <c r="Q650" s="77"/>
      <c r="R650" s="73"/>
      <c r="S650" s="73"/>
      <c r="T650" s="78"/>
      <c r="U650" s="73"/>
      <c r="V650" s="73"/>
      <c r="W650" s="73"/>
      <c r="X650" s="79"/>
      <c r="Y650" s="79"/>
      <c r="Z650" s="79"/>
      <c r="AA650" s="79"/>
      <c r="AB650" s="79"/>
      <c r="AC650" s="79"/>
      <c r="AD650" s="74"/>
      <c r="AE650" s="80"/>
      <c r="AF650" s="80"/>
      <c r="AG650" s="80"/>
      <c r="AH650" s="80"/>
      <c r="AI650" s="80"/>
      <c r="AJ650" s="80"/>
      <c r="AK650" s="96"/>
      <c r="AL650" s="80"/>
      <c r="AM650" s="80"/>
      <c r="AN650" s="81"/>
      <c r="AO650" s="81"/>
      <c r="AP650" s="80"/>
      <c r="AQ650" s="80"/>
      <c r="AR650" s="80"/>
      <c r="AS650" s="82">
        <f t="shared" si="17"/>
        <v>0</v>
      </c>
      <c r="AT650" s="80"/>
      <c r="AU650" s="80"/>
      <c r="AV650" s="80">
        <f>+WPTable[[#This Row],[Total Construction Costs]]-WPTable[[#This Row],[Total State Funding]]-WPTable[[#This Row],[Total District Funding]]-WPTable[[#This Row],[Total Land Acquisition Funding by District or State]]</f>
        <v>0</v>
      </c>
      <c r="AW650" s="80"/>
      <c r="AX650" s="80">
        <f>+WPTable[[#This Row],[Total Construction Costs]]</f>
        <v>0</v>
      </c>
      <c r="AY650" s="73"/>
      <c r="AZ650" s="73"/>
    </row>
    <row r="651" spans="1:52" x14ac:dyDescent="0.3">
      <c r="A651" s="84"/>
      <c r="B651" s="74"/>
      <c r="C651" s="85"/>
      <c r="D651" s="73"/>
      <c r="E651" s="74"/>
      <c r="F651" s="73"/>
      <c r="G651" s="73"/>
      <c r="H651" s="73"/>
      <c r="I651" s="75"/>
      <c r="J651" s="75"/>
      <c r="K651" s="73"/>
      <c r="L651" s="73"/>
      <c r="M651" s="112"/>
      <c r="N651" s="112"/>
      <c r="O651" s="73"/>
      <c r="P651" s="77"/>
      <c r="Q651" s="77"/>
      <c r="R651" s="73"/>
      <c r="S651" s="73"/>
      <c r="T651" s="78"/>
      <c r="U651" s="73"/>
      <c r="V651" s="73"/>
      <c r="W651" s="73"/>
      <c r="X651" s="79"/>
      <c r="Y651" s="79"/>
      <c r="Z651" s="79"/>
      <c r="AA651" s="79"/>
      <c r="AB651" s="79"/>
      <c r="AC651" s="79"/>
      <c r="AD651" s="74"/>
      <c r="AE651" s="80"/>
      <c r="AF651" s="80"/>
      <c r="AG651" s="80"/>
      <c r="AH651" s="80"/>
      <c r="AI651" s="80"/>
      <c r="AJ651" s="80"/>
      <c r="AK651" s="96"/>
      <c r="AL651" s="80"/>
      <c r="AM651" s="80"/>
      <c r="AN651" s="81"/>
      <c r="AO651" s="81"/>
      <c r="AP651" s="80"/>
      <c r="AQ651" s="80"/>
      <c r="AR651" s="80"/>
      <c r="AS651" s="82">
        <f t="shared" si="17"/>
        <v>0</v>
      </c>
      <c r="AT651" s="80"/>
      <c r="AU651" s="80"/>
      <c r="AV651" s="80">
        <f>+WPTable[[#This Row],[Total Construction Costs]]-WPTable[[#This Row],[Total State Funding]]-WPTable[[#This Row],[Total District Funding]]-WPTable[[#This Row],[Total Land Acquisition Funding by District or State]]</f>
        <v>0</v>
      </c>
      <c r="AW651" s="80"/>
      <c r="AX651" s="80">
        <f>+WPTable[[#This Row],[Total Construction Costs]]</f>
        <v>0</v>
      </c>
      <c r="AY651" s="73"/>
      <c r="AZ651" s="73"/>
    </row>
    <row r="652" spans="1:52" x14ac:dyDescent="0.3">
      <c r="A652" s="84"/>
      <c r="B652" s="74"/>
      <c r="C652" s="85"/>
      <c r="D652" s="73"/>
      <c r="E652" s="74"/>
      <c r="F652" s="73"/>
      <c r="G652" s="73"/>
      <c r="H652" s="73"/>
      <c r="I652" s="75"/>
      <c r="J652" s="75"/>
      <c r="K652" s="73"/>
      <c r="L652" s="73"/>
      <c r="M652" s="112"/>
      <c r="N652" s="112"/>
      <c r="O652" s="73"/>
      <c r="P652" s="77"/>
      <c r="Q652" s="77"/>
      <c r="R652" s="73"/>
      <c r="S652" s="73"/>
      <c r="T652" s="78"/>
      <c r="U652" s="73"/>
      <c r="V652" s="73"/>
      <c r="W652" s="73"/>
      <c r="X652" s="79"/>
      <c r="Y652" s="79"/>
      <c r="Z652" s="79"/>
      <c r="AA652" s="79"/>
      <c r="AB652" s="79"/>
      <c r="AC652" s="79"/>
      <c r="AD652" s="74"/>
      <c r="AE652" s="80"/>
      <c r="AF652" s="80"/>
      <c r="AG652" s="80"/>
      <c r="AH652" s="80"/>
      <c r="AI652" s="80"/>
      <c r="AJ652" s="80"/>
      <c r="AK652" s="96"/>
      <c r="AL652" s="80"/>
      <c r="AM652" s="80"/>
      <c r="AN652" s="81"/>
      <c r="AO652" s="81"/>
      <c r="AP652" s="80"/>
      <c r="AQ652" s="80"/>
      <c r="AR652" s="80"/>
      <c r="AS652" s="82">
        <f t="shared" si="17"/>
        <v>0</v>
      </c>
      <c r="AT652" s="80"/>
      <c r="AU652" s="80"/>
      <c r="AV652" s="80">
        <f>+WPTable[[#This Row],[Total Construction Costs]]-WPTable[[#This Row],[Total State Funding]]-WPTable[[#This Row],[Total District Funding]]-WPTable[[#This Row],[Total Land Acquisition Funding by District or State]]</f>
        <v>0</v>
      </c>
      <c r="AW652" s="80"/>
      <c r="AX652" s="80">
        <f>+WPTable[[#This Row],[Total Construction Costs]]</f>
        <v>0</v>
      </c>
      <c r="AY652" s="73"/>
      <c r="AZ652" s="73"/>
    </row>
    <row r="653" spans="1:52" x14ac:dyDescent="0.3">
      <c r="A653" s="84"/>
      <c r="B653" s="74"/>
      <c r="C653" s="85"/>
      <c r="D653" s="73"/>
      <c r="E653" s="74"/>
      <c r="F653" s="73"/>
      <c r="G653" s="73"/>
      <c r="H653" s="73"/>
      <c r="I653" s="75"/>
      <c r="J653" s="75"/>
      <c r="K653" s="73"/>
      <c r="L653" s="73"/>
      <c r="M653" s="112"/>
      <c r="N653" s="112"/>
      <c r="O653" s="73"/>
      <c r="P653" s="77"/>
      <c r="Q653" s="77"/>
      <c r="R653" s="73"/>
      <c r="S653" s="73"/>
      <c r="T653" s="78"/>
      <c r="U653" s="73"/>
      <c r="V653" s="73"/>
      <c r="W653" s="73"/>
      <c r="X653" s="79"/>
      <c r="Y653" s="79"/>
      <c r="Z653" s="79"/>
      <c r="AA653" s="79"/>
      <c r="AB653" s="79"/>
      <c r="AC653" s="79"/>
      <c r="AD653" s="74"/>
      <c r="AE653" s="80"/>
      <c r="AF653" s="80"/>
      <c r="AG653" s="80"/>
      <c r="AH653" s="80"/>
      <c r="AI653" s="80"/>
      <c r="AJ653" s="80"/>
      <c r="AK653" s="96"/>
      <c r="AL653" s="80"/>
      <c r="AM653" s="80"/>
      <c r="AN653" s="81"/>
      <c r="AO653" s="81"/>
      <c r="AP653" s="80"/>
      <c r="AQ653" s="80"/>
      <c r="AR653" s="80"/>
      <c r="AS653" s="82">
        <f t="shared" si="17"/>
        <v>0</v>
      </c>
      <c r="AT653" s="80"/>
      <c r="AU653" s="80"/>
      <c r="AV653" s="80">
        <f>+WPTable[[#This Row],[Total Construction Costs]]-WPTable[[#This Row],[Total State Funding]]-WPTable[[#This Row],[Total District Funding]]-WPTable[[#This Row],[Total Land Acquisition Funding by District or State]]</f>
        <v>0</v>
      </c>
      <c r="AW653" s="80"/>
      <c r="AX653" s="80">
        <f>+WPTable[[#This Row],[Total Construction Costs]]</f>
        <v>0</v>
      </c>
      <c r="AY653" s="73"/>
      <c r="AZ653" s="73"/>
    </row>
    <row r="654" spans="1:52" x14ac:dyDescent="0.3">
      <c r="A654" s="84"/>
      <c r="B654" s="74"/>
      <c r="C654" s="85"/>
      <c r="D654" s="73"/>
      <c r="E654" s="74"/>
      <c r="F654" s="73"/>
      <c r="G654" s="73"/>
      <c r="H654" s="73"/>
      <c r="I654" s="75"/>
      <c r="J654" s="75"/>
      <c r="K654" s="73"/>
      <c r="L654" s="73"/>
      <c r="M654" s="112"/>
      <c r="N654" s="112"/>
      <c r="O654" s="73"/>
      <c r="P654" s="77"/>
      <c r="Q654" s="77"/>
      <c r="R654" s="73"/>
      <c r="S654" s="73"/>
      <c r="T654" s="78"/>
      <c r="U654" s="73"/>
      <c r="V654" s="73"/>
      <c r="W654" s="73"/>
      <c r="X654" s="79"/>
      <c r="Y654" s="79"/>
      <c r="Z654" s="79"/>
      <c r="AA654" s="79"/>
      <c r="AB654" s="79"/>
      <c r="AC654" s="79"/>
      <c r="AD654" s="74"/>
      <c r="AE654" s="80"/>
      <c r="AF654" s="80"/>
      <c r="AG654" s="80"/>
      <c r="AH654" s="80"/>
      <c r="AI654" s="80"/>
      <c r="AJ654" s="80"/>
      <c r="AK654" s="96"/>
      <c r="AL654" s="80"/>
      <c r="AM654" s="80"/>
      <c r="AN654" s="81"/>
      <c r="AO654" s="81"/>
      <c r="AP654" s="80"/>
      <c r="AQ654" s="80"/>
      <c r="AR654" s="80"/>
      <c r="AS654" s="82">
        <f t="shared" si="17"/>
        <v>0</v>
      </c>
      <c r="AT654" s="80"/>
      <c r="AU654" s="80"/>
      <c r="AV654" s="80">
        <f>+WPTable[[#This Row],[Total Construction Costs]]-WPTable[[#This Row],[Total State Funding]]-WPTable[[#This Row],[Total District Funding]]-WPTable[[#This Row],[Total Land Acquisition Funding by District or State]]</f>
        <v>0</v>
      </c>
      <c r="AW654" s="80"/>
      <c r="AX654" s="80">
        <f>+WPTable[[#This Row],[Total Construction Costs]]</f>
        <v>0</v>
      </c>
      <c r="AY654" s="73"/>
      <c r="AZ654" s="73"/>
    </row>
    <row r="655" spans="1:52" x14ac:dyDescent="0.3">
      <c r="A655" s="84"/>
      <c r="B655" s="74"/>
      <c r="C655" s="85"/>
      <c r="D655" s="73"/>
      <c r="E655" s="74"/>
      <c r="F655" s="73"/>
      <c r="G655" s="73"/>
      <c r="H655" s="73"/>
      <c r="I655" s="75"/>
      <c r="J655" s="75"/>
      <c r="K655" s="73"/>
      <c r="L655" s="73"/>
      <c r="M655" s="112"/>
      <c r="N655" s="112"/>
      <c r="O655" s="73"/>
      <c r="P655" s="77"/>
      <c r="Q655" s="77"/>
      <c r="R655" s="73"/>
      <c r="S655" s="73"/>
      <c r="T655" s="78"/>
      <c r="U655" s="73"/>
      <c r="V655" s="73"/>
      <c r="W655" s="73"/>
      <c r="X655" s="79"/>
      <c r="Y655" s="79"/>
      <c r="Z655" s="79"/>
      <c r="AA655" s="79"/>
      <c r="AB655" s="79"/>
      <c r="AC655" s="79"/>
      <c r="AD655" s="74"/>
      <c r="AE655" s="80"/>
      <c r="AF655" s="80"/>
      <c r="AG655" s="80"/>
      <c r="AH655" s="80"/>
      <c r="AI655" s="80"/>
      <c r="AJ655" s="80"/>
      <c r="AK655" s="96"/>
      <c r="AL655" s="80"/>
      <c r="AM655" s="80"/>
      <c r="AN655" s="81"/>
      <c r="AO655" s="81"/>
      <c r="AP655" s="80"/>
      <c r="AQ655" s="80"/>
      <c r="AR655" s="80"/>
      <c r="AS655" s="82">
        <f t="shared" si="17"/>
        <v>0</v>
      </c>
      <c r="AT655" s="80"/>
      <c r="AU655" s="80"/>
      <c r="AV655" s="80">
        <f>+WPTable[[#This Row],[Total Construction Costs]]-WPTable[[#This Row],[Total State Funding]]-WPTable[[#This Row],[Total District Funding]]-WPTable[[#This Row],[Total Land Acquisition Funding by District or State]]</f>
        <v>0</v>
      </c>
      <c r="AW655" s="80"/>
      <c r="AX655" s="80">
        <f>+WPTable[[#This Row],[Total Construction Costs]]</f>
        <v>0</v>
      </c>
      <c r="AY655" s="73"/>
      <c r="AZ655" s="73"/>
    </row>
    <row r="656" spans="1:52" x14ac:dyDescent="0.3">
      <c r="A656" s="84"/>
      <c r="B656" s="74"/>
      <c r="C656" s="85"/>
      <c r="D656" s="73"/>
      <c r="E656" s="74"/>
      <c r="F656" s="73"/>
      <c r="G656" s="73"/>
      <c r="H656" s="73"/>
      <c r="I656" s="75"/>
      <c r="J656" s="75"/>
      <c r="K656" s="73"/>
      <c r="L656" s="73"/>
      <c r="M656" s="112"/>
      <c r="N656" s="112"/>
      <c r="O656" s="73"/>
      <c r="P656" s="77"/>
      <c r="Q656" s="77"/>
      <c r="R656" s="73"/>
      <c r="S656" s="73"/>
      <c r="T656" s="78"/>
      <c r="U656" s="73"/>
      <c r="V656" s="73"/>
      <c r="W656" s="73"/>
      <c r="X656" s="79"/>
      <c r="Y656" s="79"/>
      <c r="Z656" s="79"/>
      <c r="AA656" s="79"/>
      <c r="AB656" s="79"/>
      <c r="AC656" s="79"/>
      <c r="AD656" s="74"/>
      <c r="AE656" s="80"/>
      <c r="AF656" s="80"/>
      <c r="AG656" s="80"/>
      <c r="AH656" s="80"/>
      <c r="AI656" s="80"/>
      <c r="AJ656" s="80"/>
      <c r="AK656" s="96"/>
      <c r="AL656" s="80"/>
      <c r="AM656" s="80"/>
      <c r="AN656" s="81"/>
      <c r="AO656" s="81"/>
      <c r="AP656" s="80"/>
      <c r="AQ656" s="80"/>
      <c r="AR656" s="80"/>
      <c r="AS656" s="82">
        <f t="shared" si="17"/>
        <v>0</v>
      </c>
      <c r="AT656" s="80"/>
      <c r="AU656" s="80"/>
      <c r="AV656" s="80">
        <f>+WPTable[[#This Row],[Total Construction Costs]]-WPTable[[#This Row],[Total State Funding]]-WPTable[[#This Row],[Total District Funding]]-WPTable[[#This Row],[Total Land Acquisition Funding by District or State]]</f>
        <v>0</v>
      </c>
      <c r="AW656" s="80"/>
      <c r="AX656" s="80">
        <f>+WPTable[[#This Row],[Total Construction Costs]]</f>
        <v>0</v>
      </c>
      <c r="AY656" s="73"/>
      <c r="AZ656" s="73"/>
    </row>
    <row r="657" spans="1:52" x14ac:dyDescent="0.3">
      <c r="A657" s="84"/>
      <c r="B657" s="74"/>
      <c r="C657" s="85"/>
      <c r="D657" s="73"/>
      <c r="E657" s="74"/>
      <c r="F657" s="73"/>
      <c r="G657" s="73"/>
      <c r="H657" s="73"/>
      <c r="I657" s="75"/>
      <c r="J657" s="75"/>
      <c r="K657" s="73"/>
      <c r="L657" s="73"/>
      <c r="M657" s="112"/>
      <c r="N657" s="112"/>
      <c r="O657" s="73"/>
      <c r="P657" s="77"/>
      <c r="Q657" s="77"/>
      <c r="R657" s="73"/>
      <c r="S657" s="73"/>
      <c r="T657" s="78"/>
      <c r="U657" s="73"/>
      <c r="V657" s="73"/>
      <c r="W657" s="73"/>
      <c r="X657" s="79"/>
      <c r="Y657" s="79"/>
      <c r="Z657" s="79"/>
      <c r="AA657" s="79"/>
      <c r="AB657" s="79"/>
      <c r="AC657" s="79"/>
      <c r="AD657" s="74"/>
      <c r="AE657" s="80"/>
      <c r="AF657" s="80"/>
      <c r="AG657" s="80"/>
      <c r="AH657" s="80"/>
      <c r="AI657" s="80"/>
      <c r="AJ657" s="80"/>
      <c r="AK657" s="96"/>
      <c r="AL657" s="80"/>
      <c r="AM657" s="80"/>
      <c r="AN657" s="81"/>
      <c r="AO657" s="81"/>
      <c r="AP657" s="80"/>
      <c r="AQ657" s="80"/>
      <c r="AR657" s="80"/>
      <c r="AS657" s="82">
        <f t="shared" si="17"/>
        <v>0</v>
      </c>
      <c r="AT657" s="80"/>
      <c r="AU657" s="80"/>
      <c r="AV657" s="80">
        <f>+WPTable[[#This Row],[Total Construction Costs]]-WPTable[[#This Row],[Total State Funding]]-WPTable[[#This Row],[Total District Funding]]-WPTable[[#This Row],[Total Land Acquisition Funding by District or State]]</f>
        <v>0</v>
      </c>
      <c r="AW657" s="80"/>
      <c r="AX657" s="80">
        <f>+WPTable[[#This Row],[Total Construction Costs]]</f>
        <v>0</v>
      </c>
      <c r="AY657" s="73"/>
      <c r="AZ657" s="73"/>
    </row>
    <row r="658" spans="1:52" x14ac:dyDescent="0.3">
      <c r="A658" s="84"/>
      <c r="B658" s="74"/>
      <c r="C658" s="85"/>
      <c r="D658" s="73"/>
      <c r="E658" s="74"/>
      <c r="F658" s="73"/>
      <c r="G658" s="73"/>
      <c r="H658" s="73"/>
      <c r="I658" s="75"/>
      <c r="J658" s="75"/>
      <c r="K658" s="73"/>
      <c r="L658" s="73"/>
      <c r="M658" s="112"/>
      <c r="N658" s="112"/>
      <c r="O658" s="73"/>
      <c r="P658" s="77"/>
      <c r="Q658" s="77"/>
      <c r="R658" s="73"/>
      <c r="S658" s="73"/>
      <c r="T658" s="78"/>
      <c r="U658" s="73"/>
      <c r="V658" s="73"/>
      <c r="W658" s="73"/>
      <c r="X658" s="79"/>
      <c r="Y658" s="79"/>
      <c r="Z658" s="79"/>
      <c r="AA658" s="79"/>
      <c r="AB658" s="79"/>
      <c r="AC658" s="79"/>
      <c r="AD658" s="74"/>
      <c r="AE658" s="80"/>
      <c r="AF658" s="80"/>
      <c r="AG658" s="80"/>
      <c r="AH658" s="80"/>
      <c r="AI658" s="80"/>
      <c r="AJ658" s="80"/>
      <c r="AK658" s="96"/>
      <c r="AL658" s="80"/>
      <c r="AM658" s="80"/>
      <c r="AN658" s="81"/>
      <c r="AO658" s="81"/>
      <c r="AP658" s="80"/>
      <c r="AQ658" s="80"/>
      <c r="AR658" s="80"/>
      <c r="AS658" s="82">
        <f t="shared" si="17"/>
        <v>0</v>
      </c>
      <c r="AT658" s="80"/>
      <c r="AU658" s="80"/>
      <c r="AV658" s="80">
        <f>+WPTable[[#This Row],[Total Construction Costs]]-WPTable[[#This Row],[Total State Funding]]-WPTable[[#This Row],[Total District Funding]]-WPTable[[#This Row],[Total Land Acquisition Funding by District or State]]</f>
        <v>0</v>
      </c>
      <c r="AW658" s="80"/>
      <c r="AX658" s="80">
        <f>+WPTable[[#This Row],[Total Construction Costs]]</f>
        <v>0</v>
      </c>
      <c r="AY658" s="73"/>
      <c r="AZ658" s="73"/>
    </row>
    <row r="659" spans="1:52" x14ac:dyDescent="0.3">
      <c r="A659" s="84"/>
      <c r="B659" s="74"/>
      <c r="C659" s="85"/>
      <c r="D659" s="73"/>
      <c r="E659" s="74"/>
      <c r="F659" s="73"/>
      <c r="G659" s="73"/>
      <c r="H659" s="73"/>
      <c r="I659" s="75"/>
      <c r="J659" s="75"/>
      <c r="K659" s="73"/>
      <c r="L659" s="73"/>
      <c r="M659" s="112"/>
      <c r="N659" s="112"/>
      <c r="O659" s="73"/>
      <c r="P659" s="77"/>
      <c r="Q659" s="77"/>
      <c r="R659" s="73"/>
      <c r="S659" s="73"/>
      <c r="T659" s="78"/>
      <c r="U659" s="73"/>
      <c r="V659" s="73"/>
      <c r="W659" s="73"/>
      <c r="X659" s="79"/>
      <c r="Y659" s="79"/>
      <c r="Z659" s="79"/>
      <c r="AA659" s="79"/>
      <c r="AB659" s="79"/>
      <c r="AC659" s="79"/>
      <c r="AD659" s="74"/>
      <c r="AE659" s="80"/>
      <c r="AF659" s="80"/>
      <c r="AG659" s="80"/>
      <c r="AH659" s="80"/>
      <c r="AI659" s="80"/>
      <c r="AJ659" s="80"/>
      <c r="AK659" s="96"/>
      <c r="AL659" s="80"/>
      <c r="AM659" s="80"/>
      <c r="AN659" s="81"/>
      <c r="AO659" s="81"/>
      <c r="AP659" s="80"/>
      <c r="AQ659" s="80"/>
      <c r="AR659" s="80"/>
      <c r="AS659" s="82">
        <f t="shared" si="17"/>
        <v>0</v>
      </c>
      <c r="AT659" s="80"/>
      <c r="AU659" s="80"/>
      <c r="AV659" s="80">
        <f>+WPTable[[#This Row],[Total Construction Costs]]-WPTable[[#This Row],[Total State Funding]]-WPTable[[#This Row],[Total District Funding]]-WPTable[[#This Row],[Total Land Acquisition Funding by District or State]]</f>
        <v>0</v>
      </c>
      <c r="AW659" s="80"/>
      <c r="AX659" s="80">
        <f>+WPTable[[#This Row],[Total Construction Costs]]</f>
        <v>0</v>
      </c>
      <c r="AY659" s="73"/>
      <c r="AZ659" s="73"/>
    </row>
    <row r="660" spans="1:52" x14ac:dyDescent="0.3">
      <c r="A660" s="84"/>
      <c r="B660" s="74"/>
      <c r="C660" s="85"/>
      <c r="D660" s="73"/>
      <c r="E660" s="74"/>
      <c r="F660" s="73"/>
      <c r="G660" s="73"/>
      <c r="H660" s="73"/>
      <c r="I660" s="75"/>
      <c r="J660" s="75"/>
      <c r="K660" s="73"/>
      <c r="L660" s="73"/>
      <c r="M660" s="112"/>
      <c r="N660" s="112"/>
      <c r="O660" s="73"/>
      <c r="P660" s="77"/>
      <c r="Q660" s="77"/>
      <c r="R660" s="73"/>
      <c r="S660" s="73"/>
      <c r="T660" s="78"/>
      <c r="U660" s="73"/>
      <c r="V660" s="73"/>
      <c r="W660" s="73"/>
      <c r="X660" s="79"/>
      <c r="Y660" s="79"/>
      <c r="Z660" s="79"/>
      <c r="AA660" s="79"/>
      <c r="AB660" s="79"/>
      <c r="AC660" s="79"/>
      <c r="AD660" s="74"/>
      <c r="AE660" s="80"/>
      <c r="AF660" s="80"/>
      <c r="AG660" s="80"/>
      <c r="AH660" s="80"/>
      <c r="AI660" s="80"/>
      <c r="AJ660" s="80"/>
      <c r="AK660" s="96"/>
      <c r="AL660" s="80"/>
      <c r="AM660" s="80"/>
      <c r="AN660" s="81"/>
      <c r="AO660" s="81"/>
      <c r="AP660" s="80"/>
      <c r="AQ660" s="80"/>
      <c r="AR660" s="80"/>
      <c r="AS660" s="82">
        <f t="shared" si="17"/>
        <v>0</v>
      </c>
      <c r="AT660" s="80"/>
      <c r="AU660" s="80"/>
      <c r="AV660" s="80">
        <f>+WPTable[[#This Row],[Total Construction Costs]]-WPTable[[#This Row],[Total State Funding]]-WPTable[[#This Row],[Total District Funding]]-WPTable[[#This Row],[Total Land Acquisition Funding by District or State]]</f>
        <v>0</v>
      </c>
      <c r="AW660" s="80"/>
      <c r="AX660" s="80">
        <f>+WPTable[[#This Row],[Total Construction Costs]]</f>
        <v>0</v>
      </c>
      <c r="AY660" s="73"/>
      <c r="AZ660" s="73"/>
    </row>
    <row r="661" spans="1:52" x14ac:dyDescent="0.3">
      <c r="A661" s="84"/>
      <c r="B661" s="74"/>
      <c r="C661" s="85"/>
      <c r="D661" s="73"/>
      <c r="E661" s="74"/>
      <c r="F661" s="73"/>
      <c r="G661" s="73"/>
      <c r="H661" s="73"/>
      <c r="I661" s="75"/>
      <c r="J661" s="75"/>
      <c r="K661" s="73"/>
      <c r="L661" s="73"/>
      <c r="M661" s="112"/>
      <c r="N661" s="112"/>
      <c r="O661" s="73"/>
      <c r="P661" s="77"/>
      <c r="Q661" s="77"/>
      <c r="R661" s="73"/>
      <c r="S661" s="73"/>
      <c r="T661" s="78"/>
      <c r="U661" s="73"/>
      <c r="V661" s="73"/>
      <c r="W661" s="73"/>
      <c r="X661" s="79"/>
      <c r="Y661" s="79"/>
      <c r="Z661" s="79"/>
      <c r="AA661" s="79"/>
      <c r="AB661" s="79"/>
      <c r="AC661" s="79"/>
      <c r="AD661" s="74"/>
      <c r="AE661" s="80"/>
      <c r="AF661" s="80"/>
      <c r="AG661" s="80"/>
      <c r="AH661" s="80"/>
      <c r="AI661" s="80"/>
      <c r="AJ661" s="80"/>
      <c r="AK661" s="96"/>
      <c r="AL661" s="80"/>
      <c r="AM661" s="80"/>
      <c r="AN661" s="81"/>
      <c r="AO661" s="81"/>
      <c r="AP661" s="80"/>
      <c r="AQ661" s="80"/>
      <c r="AR661" s="80"/>
      <c r="AS661" s="82">
        <f t="shared" si="17"/>
        <v>0</v>
      </c>
      <c r="AT661" s="80"/>
      <c r="AU661" s="80"/>
      <c r="AV661" s="80">
        <f>+WPTable[[#This Row],[Total Construction Costs]]-WPTable[[#This Row],[Total State Funding]]-WPTable[[#This Row],[Total District Funding]]-WPTable[[#This Row],[Total Land Acquisition Funding by District or State]]</f>
        <v>0</v>
      </c>
      <c r="AW661" s="80"/>
      <c r="AX661" s="80">
        <f>+WPTable[[#This Row],[Total Construction Costs]]</f>
        <v>0</v>
      </c>
      <c r="AY661" s="73"/>
      <c r="AZ661" s="73"/>
    </row>
    <row r="662" spans="1:52" x14ac:dyDescent="0.3">
      <c r="A662" s="84"/>
      <c r="B662" s="74"/>
      <c r="C662" s="85"/>
      <c r="D662" s="73"/>
      <c r="E662" s="74"/>
      <c r="F662" s="73"/>
      <c r="G662" s="73"/>
      <c r="H662" s="73"/>
      <c r="I662" s="75"/>
      <c r="J662" s="75"/>
      <c r="K662" s="73"/>
      <c r="L662" s="73"/>
      <c r="M662" s="112"/>
      <c r="N662" s="112"/>
      <c r="O662" s="73"/>
      <c r="P662" s="77"/>
      <c r="Q662" s="77"/>
      <c r="R662" s="73"/>
      <c r="S662" s="73"/>
      <c r="T662" s="78"/>
      <c r="U662" s="73"/>
      <c r="V662" s="73"/>
      <c r="W662" s="73"/>
      <c r="X662" s="79"/>
      <c r="Y662" s="79"/>
      <c r="Z662" s="79"/>
      <c r="AA662" s="79"/>
      <c r="AB662" s="79"/>
      <c r="AC662" s="79"/>
      <c r="AD662" s="74"/>
      <c r="AE662" s="80"/>
      <c r="AF662" s="80"/>
      <c r="AG662" s="80"/>
      <c r="AH662" s="80"/>
      <c r="AI662" s="80"/>
      <c r="AJ662" s="80"/>
      <c r="AK662" s="96"/>
      <c r="AL662" s="80"/>
      <c r="AM662" s="80"/>
      <c r="AN662" s="81"/>
      <c r="AO662" s="81"/>
      <c r="AP662" s="80"/>
      <c r="AQ662" s="80"/>
      <c r="AR662" s="80"/>
      <c r="AS662" s="82">
        <f t="shared" si="17"/>
        <v>0</v>
      </c>
      <c r="AT662" s="80"/>
      <c r="AU662" s="80"/>
      <c r="AV662" s="80">
        <f>+WPTable[[#This Row],[Total Construction Costs]]-WPTable[[#This Row],[Total State Funding]]-WPTable[[#This Row],[Total District Funding]]-WPTable[[#This Row],[Total Land Acquisition Funding by District or State]]</f>
        <v>0</v>
      </c>
      <c r="AW662" s="80"/>
      <c r="AX662" s="80">
        <f>+WPTable[[#This Row],[Total Construction Costs]]</f>
        <v>0</v>
      </c>
      <c r="AY662" s="73"/>
      <c r="AZ662" s="73"/>
    </row>
    <row r="663" spans="1:52" x14ac:dyDescent="0.3">
      <c r="A663" s="84"/>
      <c r="B663" s="74"/>
      <c r="C663" s="85"/>
      <c r="D663" s="73"/>
      <c r="E663" s="74"/>
      <c r="F663" s="73"/>
      <c r="G663" s="73"/>
      <c r="H663" s="73"/>
      <c r="I663" s="75"/>
      <c r="J663" s="75"/>
      <c r="K663" s="73"/>
      <c r="L663" s="73"/>
      <c r="M663" s="112"/>
      <c r="N663" s="112"/>
      <c r="O663" s="73"/>
      <c r="P663" s="77"/>
      <c r="Q663" s="77"/>
      <c r="R663" s="73"/>
      <c r="S663" s="73"/>
      <c r="T663" s="78"/>
      <c r="U663" s="73"/>
      <c r="V663" s="73"/>
      <c r="W663" s="73"/>
      <c r="X663" s="79"/>
      <c r="Y663" s="79"/>
      <c r="Z663" s="79"/>
      <c r="AA663" s="79"/>
      <c r="AB663" s="79"/>
      <c r="AC663" s="79"/>
      <c r="AD663" s="74"/>
      <c r="AE663" s="80"/>
      <c r="AF663" s="80"/>
      <c r="AG663" s="80"/>
      <c r="AH663" s="80"/>
      <c r="AI663" s="80"/>
      <c r="AJ663" s="80"/>
      <c r="AK663" s="96"/>
      <c r="AL663" s="80"/>
      <c r="AM663" s="80"/>
      <c r="AN663" s="81"/>
      <c r="AO663" s="81"/>
      <c r="AP663" s="80"/>
      <c r="AQ663" s="80"/>
      <c r="AR663" s="80"/>
      <c r="AS663" s="82">
        <f t="shared" si="17"/>
        <v>0</v>
      </c>
      <c r="AT663" s="80"/>
      <c r="AU663" s="80"/>
      <c r="AV663" s="80">
        <f>+WPTable[[#This Row],[Total Construction Costs]]-WPTable[[#This Row],[Total State Funding]]-WPTable[[#This Row],[Total District Funding]]-WPTable[[#This Row],[Total Land Acquisition Funding by District or State]]</f>
        <v>0</v>
      </c>
      <c r="AW663" s="80"/>
      <c r="AX663" s="80">
        <f>+WPTable[[#This Row],[Total Construction Costs]]</f>
        <v>0</v>
      </c>
      <c r="AY663" s="73"/>
      <c r="AZ663" s="73"/>
    </row>
    <row r="664" spans="1:52" x14ac:dyDescent="0.3">
      <c r="A664" s="84"/>
      <c r="B664" s="74"/>
      <c r="C664" s="85"/>
      <c r="D664" s="73"/>
      <c r="E664" s="74"/>
      <c r="F664" s="73"/>
      <c r="G664" s="73"/>
      <c r="H664" s="73"/>
      <c r="I664" s="75"/>
      <c r="J664" s="75"/>
      <c r="K664" s="73"/>
      <c r="L664" s="73"/>
      <c r="M664" s="112"/>
      <c r="N664" s="112"/>
      <c r="O664" s="73"/>
      <c r="P664" s="77"/>
      <c r="Q664" s="77"/>
      <c r="R664" s="73"/>
      <c r="S664" s="73"/>
      <c r="T664" s="78"/>
      <c r="U664" s="73"/>
      <c r="V664" s="73"/>
      <c r="W664" s="73"/>
      <c r="X664" s="79"/>
      <c r="Y664" s="79"/>
      <c r="Z664" s="79"/>
      <c r="AA664" s="79"/>
      <c r="AB664" s="79"/>
      <c r="AC664" s="79"/>
      <c r="AD664" s="74"/>
      <c r="AE664" s="80"/>
      <c r="AF664" s="80"/>
      <c r="AG664" s="80"/>
      <c r="AH664" s="80"/>
      <c r="AI664" s="80"/>
      <c r="AJ664" s="80"/>
      <c r="AK664" s="96"/>
      <c r="AL664" s="80"/>
      <c r="AM664" s="80"/>
      <c r="AN664" s="81"/>
      <c r="AO664" s="81"/>
      <c r="AP664" s="80"/>
      <c r="AQ664" s="80"/>
      <c r="AR664" s="80"/>
      <c r="AS664" s="82">
        <f t="shared" si="17"/>
        <v>0</v>
      </c>
      <c r="AT664" s="80"/>
      <c r="AU664" s="80"/>
      <c r="AV664" s="80">
        <f>+WPTable[[#This Row],[Total Construction Costs]]-WPTable[[#This Row],[Total State Funding]]-WPTable[[#This Row],[Total District Funding]]-WPTable[[#This Row],[Total Land Acquisition Funding by District or State]]</f>
        <v>0</v>
      </c>
      <c r="AW664" s="80"/>
      <c r="AX664" s="80">
        <f>+WPTable[[#This Row],[Total Construction Costs]]</f>
        <v>0</v>
      </c>
      <c r="AY664" s="73"/>
      <c r="AZ664" s="73"/>
    </row>
    <row r="665" spans="1:52" x14ac:dyDescent="0.3">
      <c r="A665" s="84"/>
      <c r="B665" s="74"/>
      <c r="C665" s="85"/>
      <c r="D665" s="73"/>
      <c r="E665" s="74"/>
      <c r="F665" s="73"/>
      <c r="G665" s="73"/>
      <c r="H665" s="73"/>
      <c r="I665" s="75"/>
      <c r="J665" s="75"/>
      <c r="K665" s="73"/>
      <c r="L665" s="73"/>
      <c r="M665" s="112"/>
      <c r="N665" s="112"/>
      <c r="O665" s="73"/>
      <c r="P665" s="77"/>
      <c r="Q665" s="77"/>
      <c r="R665" s="73"/>
      <c r="S665" s="73"/>
      <c r="T665" s="78"/>
      <c r="U665" s="73"/>
      <c r="V665" s="73"/>
      <c r="W665" s="73"/>
      <c r="X665" s="79"/>
      <c r="Y665" s="79"/>
      <c r="Z665" s="79"/>
      <c r="AA665" s="79"/>
      <c r="AB665" s="79"/>
      <c r="AC665" s="79"/>
      <c r="AD665" s="74"/>
      <c r="AE665" s="80"/>
      <c r="AF665" s="80"/>
      <c r="AG665" s="80"/>
      <c r="AH665" s="80"/>
      <c r="AI665" s="80"/>
      <c r="AJ665" s="80"/>
      <c r="AK665" s="96"/>
      <c r="AL665" s="80"/>
      <c r="AM665" s="80"/>
      <c r="AN665" s="81"/>
      <c r="AO665" s="81"/>
      <c r="AP665" s="80"/>
      <c r="AQ665" s="80"/>
      <c r="AR665" s="80"/>
      <c r="AS665" s="82">
        <f t="shared" si="17"/>
        <v>0</v>
      </c>
      <c r="AT665" s="80"/>
      <c r="AU665" s="80"/>
      <c r="AV665" s="80">
        <f>+WPTable[[#This Row],[Total Construction Costs]]-WPTable[[#This Row],[Total State Funding]]-WPTable[[#This Row],[Total District Funding]]-WPTable[[#This Row],[Total Land Acquisition Funding by District or State]]</f>
        <v>0</v>
      </c>
      <c r="AW665" s="80"/>
      <c r="AX665" s="80">
        <f>+WPTable[[#This Row],[Total Construction Costs]]</f>
        <v>0</v>
      </c>
      <c r="AY665" s="73"/>
      <c r="AZ665" s="73"/>
    </row>
    <row r="666" spans="1:52" x14ac:dyDescent="0.3">
      <c r="A666" s="84"/>
      <c r="B666" s="74"/>
      <c r="C666" s="85"/>
      <c r="D666" s="73"/>
      <c r="E666" s="74"/>
      <c r="F666" s="73"/>
      <c r="G666" s="73"/>
      <c r="H666" s="73"/>
      <c r="I666" s="75"/>
      <c r="J666" s="75"/>
      <c r="K666" s="73"/>
      <c r="L666" s="73"/>
      <c r="M666" s="112"/>
      <c r="N666" s="112"/>
      <c r="O666" s="73"/>
      <c r="P666" s="77"/>
      <c r="Q666" s="77"/>
      <c r="R666" s="73"/>
      <c r="S666" s="73"/>
      <c r="T666" s="78"/>
      <c r="U666" s="73"/>
      <c r="V666" s="73"/>
      <c r="W666" s="73"/>
      <c r="X666" s="79"/>
      <c r="Y666" s="79"/>
      <c r="Z666" s="79"/>
      <c r="AA666" s="79"/>
      <c r="AB666" s="79"/>
      <c r="AC666" s="79"/>
      <c r="AD666" s="74"/>
      <c r="AE666" s="80"/>
      <c r="AF666" s="80"/>
      <c r="AG666" s="80"/>
      <c r="AH666" s="80"/>
      <c r="AI666" s="80"/>
      <c r="AJ666" s="80"/>
      <c r="AK666" s="96"/>
      <c r="AL666" s="80"/>
      <c r="AM666" s="80"/>
      <c r="AN666" s="81"/>
      <c r="AO666" s="81"/>
      <c r="AP666" s="80"/>
      <c r="AQ666" s="80"/>
      <c r="AR666" s="80"/>
      <c r="AS666" s="82">
        <f t="shared" si="17"/>
        <v>0</v>
      </c>
      <c r="AT666" s="80"/>
      <c r="AU666" s="80"/>
      <c r="AV666" s="80">
        <f>+WPTable[[#This Row],[Total Construction Costs]]-WPTable[[#This Row],[Total State Funding]]-WPTable[[#This Row],[Total District Funding]]-WPTable[[#This Row],[Total Land Acquisition Funding by District or State]]</f>
        <v>0</v>
      </c>
      <c r="AW666" s="80"/>
      <c r="AX666" s="80">
        <f>+WPTable[[#This Row],[Total Construction Costs]]</f>
        <v>0</v>
      </c>
      <c r="AY666" s="73"/>
      <c r="AZ666" s="73"/>
    </row>
    <row r="667" spans="1:52" x14ac:dyDescent="0.3">
      <c r="A667" s="84"/>
      <c r="B667" s="74"/>
      <c r="C667" s="85"/>
      <c r="D667" s="73"/>
      <c r="E667" s="74"/>
      <c r="F667" s="73"/>
      <c r="G667" s="73"/>
      <c r="H667" s="73"/>
      <c r="I667" s="75"/>
      <c r="J667" s="75"/>
      <c r="K667" s="73"/>
      <c r="L667" s="73"/>
      <c r="M667" s="112"/>
      <c r="N667" s="112"/>
      <c r="O667" s="73"/>
      <c r="P667" s="77"/>
      <c r="Q667" s="77"/>
      <c r="R667" s="73"/>
      <c r="S667" s="73"/>
      <c r="T667" s="78"/>
      <c r="U667" s="73"/>
      <c r="V667" s="73"/>
      <c r="W667" s="73"/>
      <c r="X667" s="79"/>
      <c r="Y667" s="79"/>
      <c r="Z667" s="79"/>
      <c r="AA667" s="79"/>
      <c r="AB667" s="79"/>
      <c r="AC667" s="79"/>
      <c r="AD667" s="74"/>
      <c r="AE667" s="80"/>
      <c r="AF667" s="80"/>
      <c r="AG667" s="80"/>
      <c r="AH667" s="80"/>
      <c r="AI667" s="80"/>
      <c r="AJ667" s="80"/>
      <c r="AK667" s="96"/>
      <c r="AL667" s="80"/>
      <c r="AM667" s="80"/>
      <c r="AN667" s="81"/>
      <c r="AO667" s="81"/>
      <c r="AP667" s="80"/>
      <c r="AQ667" s="80"/>
      <c r="AR667" s="80"/>
      <c r="AS667" s="82">
        <f t="shared" si="17"/>
        <v>0</v>
      </c>
      <c r="AT667" s="80"/>
      <c r="AU667" s="80"/>
      <c r="AV667" s="80">
        <f>+WPTable[[#This Row],[Total Construction Costs]]-WPTable[[#This Row],[Total State Funding]]-WPTable[[#This Row],[Total District Funding]]-WPTable[[#This Row],[Total Land Acquisition Funding by District or State]]</f>
        <v>0</v>
      </c>
      <c r="AW667" s="80"/>
      <c r="AX667" s="80">
        <f>+WPTable[[#This Row],[Total Construction Costs]]</f>
        <v>0</v>
      </c>
      <c r="AY667" s="73"/>
      <c r="AZ667" s="73"/>
    </row>
    <row r="668" spans="1:52" x14ac:dyDescent="0.3">
      <c r="A668" s="84"/>
      <c r="B668" s="74"/>
      <c r="C668" s="85"/>
      <c r="D668" s="73"/>
      <c r="E668" s="74"/>
      <c r="F668" s="73"/>
      <c r="G668" s="73"/>
      <c r="H668" s="73"/>
      <c r="I668" s="75"/>
      <c r="J668" s="75"/>
      <c r="K668" s="73"/>
      <c r="L668" s="73"/>
      <c r="M668" s="112"/>
      <c r="N668" s="112"/>
      <c r="O668" s="73"/>
      <c r="P668" s="77"/>
      <c r="Q668" s="77"/>
      <c r="R668" s="73"/>
      <c r="S668" s="73"/>
      <c r="T668" s="78"/>
      <c r="U668" s="73"/>
      <c r="V668" s="73"/>
      <c r="W668" s="73"/>
      <c r="X668" s="79"/>
      <c r="Y668" s="79"/>
      <c r="Z668" s="79"/>
      <c r="AA668" s="79"/>
      <c r="AB668" s="79"/>
      <c r="AC668" s="79"/>
      <c r="AD668" s="74"/>
      <c r="AE668" s="80"/>
      <c r="AF668" s="80"/>
      <c r="AG668" s="80"/>
      <c r="AH668" s="80"/>
      <c r="AI668" s="80"/>
      <c r="AJ668" s="80"/>
      <c r="AK668" s="96"/>
      <c r="AL668" s="80"/>
      <c r="AM668" s="80"/>
      <c r="AN668" s="81"/>
      <c r="AO668" s="81"/>
      <c r="AP668" s="80"/>
      <c r="AQ668" s="80"/>
      <c r="AR668" s="80"/>
      <c r="AS668" s="82">
        <f t="shared" si="17"/>
        <v>0</v>
      </c>
      <c r="AT668" s="80"/>
      <c r="AU668" s="80"/>
      <c r="AV668" s="80">
        <f>+WPTable[[#This Row],[Total Construction Costs]]-WPTable[[#This Row],[Total State Funding]]-WPTable[[#This Row],[Total District Funding]]-WPTable[[#This Row],[Total Land Acquisition Funding by District or State]]</f>
        <v>0</v>
      </c>
      <c r="AW668" s="80"/>
      <c r="AX668" s="80">
        <f>+WPTable[[#This Row],[Total Construction Costs]]</f>
        <v>0</v>
      </c>
      <c r="AY668" s="73"/>
      <c r="AZ668" s="73"/>
    </row>
    <row r="669" spans="1:52" x14ac:dyDescent="0.3">
      <c r="A669" s="84"/>
      <c r="B669" s="74"/>
      <c r="C669" s="85"/>
      <c r="D669" s="73"/>
      <c r="E669" s="74"/>
      <c r="F669" s="73"/>
      <c r="G669" s="73"/>
      <c r="H669" s="73"/>
      <c r="I669" s="75"/>
      <c r="J669" s="75"/>
      <c r="K669" s="73"/>
      <c r="L669" s="73"/>
      <c r="M669" s="112"/>
      <c r="N669" s="112"/>
      <c r="O669" s="73"/>
      <c r="P669" s="77"/>
      <c r="Q669" s="77"/>
      <c r="R669" s="73"/>
      <c r="S669" s="73"/>
      <c r="T669" s="78"/>
      <c r="U669" s="73"/>
      <c r="V669" s="73"/>
      <c r="W669" s="73"/>
      <c r="X669" s="79"/>
      <c r="Y669" s="79"/>
      <c r="Z669" s="79"/>
      <c r="AA669" s="79"/>
      <c r="AB669" s="79"/>
      <c r="AC669" s="79"/>
      <c r="AD669" s="74"/>
      <c r="AE669" s="80"/>
      <c r="AF669" s="80"/>
      <c r="AG669" s="80"/>
      <c r="AH669" s="80"/>
      <c r="AI669" s="80"/>
      <c r="AJ669" s="80"/>
      <c r="AK669" s="96"/>
      <c r="AL669" s="80"/>
      <c r="AM669" s="80"/>
      <c r="AN669" s="81"/>
      <c r="AO669" s="81"/>
      <c r="AP669" s="80"/>
      <c r="AQ669" s="80"/>
      <c r="AR669" s="80"/>
      <c r="AS669" s="82">
        <f t="shared" si="17"/>
        <v>0</v>
      </c>
      <c r="AT669" s="80"/>
      <c r="AU669" s="80"/>
      <c r="AV669" s="80">
        <f>+WPTable[[#This Row],[Total Construction Costs]]-WPTable[[#This Row],[Total State Funding]]-WPTable[[#This Row],[Total District Funding]]-WPTable[[#This Row],[Total Land Acquisition Funding by District or State]]</f>
        <v>0</v>
      </c>
      <c r="AW669" s="80"/>
      <c r="AX669" s="80">
        <f>+WPTable[[#This Row],[Total Construction Costs]]</f>
        <v>0</v>
      </c>
      <c r="AY669" s="73"/>
      <c r="AZ669" s="73"/>
    </row>
    <row r="670" spans="1:52" x14ac:dyDescent="0.3">
      <c r="A670" s="84"/>
      <c r="B670" s="74"/>
      <c r="C670" s="85"/>
      <c r="D670" s="73"/>
      <c r="E670" s="74"/>
      <c r="F670" s="73"/>
      <c r="G670" s="73"/>
      <c r="H670" s="73"/>
      <c r="I670" s="75"/>
      <c r="J670" s="75"/>
      <c r="K670" s="73"/>
      <c r="L670" s="73"/>
      <c r="M670" s="112"/>
      <c r="N670" s="112"/>
      <c r="O670" s="73"/>
      <c r="P670" s="77"/>
      <c r="Q670" s="77"/>
      <c r="R670" s="73"/>
      <c r="S670" s="73"/>
      <c r="T670" s="78"/>
      <c r="U670" s="73"/>
      <c r="V670" s="73"/>
      <c r="W670" s="73"/>
      <c r="X670" s="79"/>
      <c r="Y670" s="79"/>
      <c r="Z670" s="79"/>
      <c r="AA670" s="79"/>
      <c r="AB670" s="79"/>
      <c r="AC670" s="79"/>
      <c r="AD670" s="74"/>
      <c r="AE670" s="80"/>
      <c r="AF670" s="80"/>
      <c r="AG670" s="80"/>
      <c r="AH670" s="80"/>
      <c r="AI670" s="80"/>
      <c r="AJ670" s="80"/>
      <c r="AK670" s="96"/>
      <c r="AL670" s="80"/>
      <c r="AM670" s="80"/>
      <c r="AN670" s="81"/>
      <c r="AO670" s="81"/>
      <c r="AP670" s="80"/>
      <c r="AQ670" s="80"/>
      <c r="AR670" s="80"/>
      <c r="AS670" s="82">
        <f t="shared" si="17"/>
        <v>0</v>
      </c>
      <c r="AT670" s="80"/>
      <c r="AU670" s="80"/>
      <c r="AV670" s="80">
        <f>+WPTable[[#This Row],[Total Construction Costs]]-WPTable[[#This Row],[Total State Funding]]-WPTable[[#This Row],[Total District Funding]]-WPTable[[#This Row],[Total Land Acquisition Funding by District or State]]</f>
        <v>0</v>
      </c>
      <c r="AW670" s="80"/>
      <c r="AX670" s="80">
        <f>+WPTable[[#This Row],[Total Construction Costs]]</f>
        <v>0</v>
      </c>
      <c r="AY670" s="73"/>
      <c r="AZ670" s="73"/>
    </row>
    <row r="671" spans="1:52" x14ac:dyDescent="0.3">
      <c r="A671" s="84"/>
      <c r="B671" s="74"/>
      <c r="C671" s="85"/>
      <c r="D671" s="73"/>
      <c r="E671" s="74"/>
      <c r="F671" s="73"/>
      <c r="G671" s="73"/>
      <c r="H671" s="73"/>
      <c r="I671" s="75"/>
      <c r="J671" s="75"/>
      <c r="K671" s="73"/>
      <c r="L671" s="73"/>
      <c r="M671" s="112"/>
      <c r="N671" s="112"/>
      <c r="O671" s="73"/>
      <c r="P671" s="77"/>
      <c r="Q671" s="77"/>
      <c r="R671" s="73"/>
      <c r="S671" s="73"/>
      <c r="T671" s="78"/>
      <c r="U671" s="73"/>
      <c r="V671" s="73"/>
      <c r="W671" s="73"/>
      <c r="X671" s="79"/>
      <c r="Y671" s="79"/>
      <c r="Z671" s="79"/>
      <c r="AA671" s="79"/>
      <c r="AB671" s="79"/>
      <c r="AC671" s="79"/>
      <c r="AD671" s="74"/>
      <c r="AE671" s="80"/>
      <c r="AF671" s="80"/>
      <c r="AG671" s="80"/>
      <c r="AH671" s="80"/>
      <c r="AI671" s="80"/>
      <c r="AJ671" s="80"/>
      <c r="AK671" s="96"/>
      <c r="AL671" s="80"/>
      <c r="AM671" s="80"/>
      <c r="AN671" s="81"/>
      <c r="AO671" s="81"/>
      <c r="AP671" s="80"/>
      <c r="AQ671" s="80"/>
      <c r="AR671" s="80"/>
      <c r="AS671" s="82">
        <f t="shared" si="17"/>
        <v>0</v>
      </c>
      <c r="AT671" s="80"/>
      <c r="AU671" s="80"/>
      <c r="AV671" s="80">
        <f>+WPTable[[#This Row],[Total Construction Costs]]-WPTable[[#This Row],[Total State Funding]]-WPTable[[#This Row],[Total District Funding]]-WPTable[[#This Row],[Total Land Acquisition Funding by District or State]]</f>
        <v>0</v>
      </c>
      <c r="AW671" s="80"/>
      <c r="AX671" s="80">
        <f>+WPTable[[#This Row],[Total Construction Costs]]</f>
        <v>0</v>
      </c>
      <c r="AY671" s="73"/>
      <c r="AZ671" s="73"/>
    </row>
    <row r="672" spans="1:52" x14ac:dyDescent="0.3">
      <c r="A672" s="84"/>
      <c r="B672" s="74"/>
      <c r="C672" s="85"/>
      <c r="D672" s="73"/>
      <c r="E672" s="74"/>
      <c r="F672" s="73"/>
      <c r="G672" s="73"/>
      <c r="H672" s="73"/>
      <c r="I672" s="75"/>
      <c r="J672" s="75"/>
      <c r="K672" s="73"/>
      <c r="L672" s="73"/>
      <c r="M672" s="112"/>
      <c r="N672" s="112"/>
      <c r="O672" s="73"/>
      <c r="P672" s="77"/>
      <c r="Q672" s="77"/>
      <c r="R672" s="73"/>
      <c r="S672" s="73"/>
      <c r="T672" s="78"/>
      <c r="U672" s="73"/>
      <c r="V672" s="73"/>
      <c r="W672" s="73"/>
      <c r="X672" s="79"/>
      <c r="Y672" s="79"/>
      <c r="Z672" s="79"/>
      <c r="AA672" s="79"/>
      <c r="AB672" s="79"/>
      <c r="AC672" s="79"/>
      <c r="AD672" s="74"/>
      <c r="AE672" s="80"/>
      <c r="AF672" s="80"/>
      <c r="AG672" s="80"/>
      <c r="AH672" s="80"/>
      <c r="AI672" s="80"/>
      <c r="AJ672" s="80"/>
      <c r="AK672" s="96"/>
      <c r="AL672" s="80"/>
      <c r="AM672" s="80"/>
      <c r="AN672" s="81"/>
      <c r="AO672" s="81"/>
      <c r="AP672" s="80"/>
      <c r="AQ672" s="80"/>
      <c r="AR672" s="80"/>
      <c r="AS672" s="82">
        <f t="shared" si="17"/>
        <v>0</v>
      </c>
      <c r="AT672" s="80"/>
      <c r="AU672" s="80"/>
      <c r="AV672" s="80">
        <f>+WPTable[[#This Row],[Total Construction Costs]]-WPTable[[#This Row],[Total State Funding]]-WPTable[[#This Row],[Total District Funding]]-WPTable[[#This Row],[Total Land Acquisition Funding by District or State]]</f>
        <v>0</v>
      </c>
      <c r="AW672" s="80"/>
      <c r="AX672" s="80">
        <f>+WPTable[[#This Row],[Total Construction Costs]]</f>
        <v>0</v>
      </c>
      <c r="AY672" s="73"/>
      <c r="AZ672" s="73"/>
    </row>
    <row r="673" spans="1:52" x14ac:dyDescent="0.3">
      <c r="A673" s="84"/>
      <c r="B673" s="74"/>
      <c r="C673" s="85"/>
      <c r="D673" s="73"/>
      <c r="E673" s="74"/>
      <c r="F673" s="73"/>
      <c r="G673" s="73"/>
      <c r="H673" s="73"/>
      <c r="I673" s="75"/>
      <c r="J673" s="75"/>
      <c r="K673" s="73"/>
      <c r="L673" s="73"/>
      <c r="M673" s="112"/>
      <c r="N673" s="112"/>
      <c r="O673" s="73"/>
      <c r="P673" s="77"/>
      <c r="Q673" s="77"/>
      <c r="R673" s="73"/>
      <c r="S673" s="73"/>
      <c r="T673" s="78"/>
      <c r="U673" s="73"/>
      <c r="V673" s="73"/>
      <c r="W673" s="73"/>
      <c r="X673" s="79"/>
      <c r="Y673" s="79"/>
      <c r="Z673" s="79"/>
      <c r="AA673" s="79"/>
      <c r="AB673" s="79"/>
      <c r="AC673" s="79"/>
      <c r="AD673" s="74"/>
      <c r="AE673" s="80"/>
      <c r="AF673" s="80"/>
      <c r="AG673" s="80"/>
      <c r="AH673" s="80"/>
      <c r="AI673" s="80"/>
      <c r="AJ673" s="80"/>
      <c r="AK673" s="96"/>
      <c r="AL673" s="80"/>
      <c r="AM673" s="80"/>
      <c r="AN673" s="81"/>
      <c r="AO673" s="81"/>
      <c r="AP673" s="80"/>
      <c r="AQ673" s="80"/>
      <c r="AR673" s="80"/>
      <c r="AS673" s="82">
        <f t="shared" si="17"/>
        <v>0</v>
      </c>
      <c r="AT673" s="80"/>
      <c r="AU673" s="80"/>
      <c r="AV673" s="80">
        <f>+WPTable[[#This Row],[Total Construction Costs]]-WPTable[[#This Row],[Total State Funding]]-WPTable[[#This Row],[Total District Funding]]-WPTable[[#This Row],[Total Land Acquisition Funding by District or State]]</f>
        <v>0</v>
      </c>
      <c r="AW673" s="80"/>
      <c r="AX673" s="80">
        <f>+WPTable[[#This Row],[Total Construction Costs]]</f>
        <v>0</v>
      </c>
      <c r="AY673" s="73"/>
      <c r="AZ673" s="73"/>
    </row>
    <row r="674" spans="1:52" x14ac:dyDescent="0.3">
      <c r="A674" s="84"/>
      <c r="B674" s="74"/>
      <c r="C674" s="85"/>
      <c r="D674" s="73"/>
      <c r="E674" s="74"/>
      <c r="F674" s="73"/>
      <c r="G674" s="73"/>
      <c r="H674" s="73"/>
      <c r="I674" s="75"/>
      <c r="J674" s="75"/>
      <c r="K674" s="73"/>
      <c r="L674" s="73"/>
      <c r="M674" s="112"/>
      <c r="N674" s="112"/>
      <c r="O674" s="73"/>
      <c r="P674" s="77"/>
      <c r="Q674" s="77"/>
      <c r="R674" s="73"/>
      <c r="S674" s="73"/>
      <c r="T674" s="78"/>
      <c r="U674" s="73"/>
      <c r="V674" s="73"/>
      <c r="W674" s="73"/>
      <c r="X674" s="79"/>
      <c r="Y674" s="79"/>
      <c r="Z674" s="79"/>
      <c r="AA674" s="79"/>
      <c r="AB674" s="79"/>
      <c r="AC674" s="79"/>
      <c r="AD674" s="74"/>
      <c r="AE674" s="80"/>
      <c r="AF674" s="80"/>
      <c r="AG674" s="80"/>
      <c r="AH674" s="80"/>
      <c r="AI674" s="80"/>
      <c r="AJ674" s="80"/>
      <c r="AK674" s="96"/>
      <c r="AL674" s="80"/>
      <c r="AM674" s="80"/>
      <c r="AN674" s="81"/>
      <c r="AO674" s="81"/>
      <c r="AP674" s="80"/>
      <c r="AQ674" s="80"/>
      <c r="AR674" s="80"/>
      <c r="AS674" s="82">
        <f t="shared" si="17"/>
        <v>0</v>
      </c>
      <c r="AT674" s="80"/>
      <c r="AU674" s="80"/>
      <c r="AV674" s="80">
        <f>+WPTable[[#This Row],[Total Construction Costs]]-WPTable[[#This Row],[Total State Funding]]-WPTable[[#This Row],[Total District Funding]]-WPTable[[#This Row],[Total Land Acquisition Funding by District or State]]</f>
        <v>0</v>
      </c>
      <c r="AW674" s="80"/>
      <c r="AX674" s="80">
        <f>+WPTable[[#This Row],[Total Construction Costs]]</f>
        <v>0</v>
      </c>
      <c r="AY674" s="73"/>
      <c r="AZ674" s="73"/>
    </row>
    <row r="675" spans="1:52" x14ac:dyDescent="0.3">
      <c r="A675" s="84"/>
      <c r="B675" s="74"/>
      <c r="C675" s="85"/>
      <c r="D675" s="73"/>
      <c r="E675" s="74"/>
      <c r="F675" s="73"/>
      <c r="G675" s="73"/>
      <c r="H675" s="73"/>
      <c r="I675" s="75"/>
      <c r="J675" s="75"/>
      <c r="K675" s="73"/>
      <c r="L675" s="73"/>
      <c r="M675" s="112"/>
      <c r="N675" s="112"/>
      <c r="O675" s="73"/>
      <c r="P675" s="77"/>
      <c r="Q675" s="77"/>
      <c r="R675" s="73"/>
      <c r="S675" s="73"/>
      <c r="T675" s="78"/>
      <c r="U675" s="73"/>
      <c r="V675" s="73"/>
      <c r="W675" s="73"/>
      <c r="X675" s="79"/>
      <c r="Y675" s="79"/>
      <c r="Z675" s="79"/>
      <c r="AA675" s="79"/>
      <c r="AB675" s="79"/>
      <c r="AC675" s="79"/>
      <c r="AD675" s="74"/>
      <c r="AE675" s="80"/>
      <c r="AF675" s="80"/>
      <c r="AG675" s="80"/>
      <c r="AH675" s="80"/>
      <c r="AI675" s="80"/>
      <c r="AJ675" s="80"/>
      <c r="AK675" s="96"/>
      <c r="AL675" s="80"/>
      <c r="AM675" s="80"/>
      <c r="AN675" s="81"/>
      <c r="AO675" s="81"/>
      <c r="AP675" s="80"/>
      <c r="AQ675" s="80"/>
      <c r="AR675" s="80"/>
      <c r="AS675" s="82">
        <f t="shared" si="17"/>
        <v>0</v>
      </c>
      <c r="AT675" s="80"/>
      <c r="AU675" s="80"/>
      <c r="AV675" s="80">
        <f>+WPTable[[#This Row],[Total Construction Costs]]-WPTable[[#This Row],[Total State Funding]]-WPTable[[#This Row],[Total District Funding]]-WPTable[[#This Row],[Total Land Acquisition Funding by District or State]]</f>
        <v>0</v>
      </c>
      <c r="AW675" s="80"/>
      <c r="AX675" s="80">
        <f>+WPTable[[#This Row],[Total Construction Costs]]</f>
        <v>0</v>
      </c>
      <c r="AY675" s="73"/>
      <c r="AZ675" s="73"/>
    </row>
    <row r="676" spans="1:52" x14ac:dyDescent="0.3">
      <c r="A676" s="84"/>
      <c r="B676" s="74"/>
      <c r="C676" s="85"/>
      <c r="D676" s="73"/>
      <c r="E676" s="74"/>
      <c r="F676" s="73"/>
      <c r="G676" s="73"/>
      <c r="H676" s="73"/>
      <c r="I676" s="75"/>
      <c r="J676" s="75"/>
      <c r="K676" s="73"/>
      <c r="L676" s="73"/>
      <c r="M676" s="112"/>
      <c r="N676" s="112"/>
      <c r="O676" s="73"/>
      <c r="P676" s="77"/>
      <c r="Q676" s="77"/>
      <c r="R676" s="73"/>
      <c r="S676" s="73"/>
      <c r="T676" s="78"/>
      <c r="U676" s="73"/>
      <c r="V676" s="73"/>
      <c r="W676" s="73"/>
      <c r="X676" s="79"/>
      <c r="Y676" s="79"/>
      <c r="Z676" s="79"/>
      <c r="AA676" s="79"/>
      <c r="AB676" s="79"/>
      <c r="AC676" s="79"/>
      <c r="AD676" s="74"/>
      <c r="AE676" s="80"/>
      <c r="AF676" s="80"/>
      <c r="AG676" s="80"/>
      <c r="AH676" s="80"/>
      <c r="AI676" s="80"/>
      <c r="AJ676" s="80"/>
      <c r="AK676" s="96"/>
      <c r="AL676" s="80"/>
      <c r="AM676" s="80"/>
      <c r="AN676" s="81"/>
      <c r="AO676" s="81"/>
      <c r="AP676" s="80"/>
      <c r="AQ676" s="80"/>
      <c r="AR676" s="80"/>
      <c r="AS676" s="82">
        <f t="shared" si="17"/>
        <v>0</v>
      </c>
      <c r="AT676" s="80"/>
      <c r="AU676" s="80"/>
      <c r="AV676" s="80">
        <f>+WPTable[[#This Row],[Total Construction Costs]]-WPTable[[#This Row],[Total State Funding]]-WPTable[[#This Row],[Total District Funding]]-WPTable[[#This Row],[Total Land Acquisition Funding by District or State]]</f>
        <v>0</v>
      </c>
      <c r="AW676" s="80"/>
      <c r="AX676" s="80">
        <f>+WPTable[[#This Row],[Total Construction Costs]]</f>
        <v>0</v>
      </c>
      <c r="AY676" s="73"/>
      <c r="AZ676" s="73"/>
    </row>
    <row r="677" spans="1:52" x14ac:dyDescent="0.3">
      <c r="A677" s="84"/>
      <c r="B677" s="74"/>
      <c r="C677" s="85"/>
      <c r="D677" s="73"/>
      <c r="E677" s="74"/>
      <c r="F677" s="73"/>
      <c r="G677" s="73"/>
      <c r="H677" s="73"/>
      <c r="I677" s="75"/>
      <c r="J677" s="75"/>
      <c r="K677" s="73"/>
      <c r="L677" s="73"/>
      <c r="M677" s="112"/>
      <c r="N677" s="112"/>
      <c r="O677" s="73"/>
      <c r="P677" s="77"/>
      <c r="Q677" s="77"/>
      <c r="R677" s="73"/>
      <c r="S677" s="73"/>
      <c r="T677" s="78"/>
      <c r="U677" s="73"/>
      <c r="V677" s="73"/>
      <c r="W677" s="73"/>
      <c r="X677" s="79"/>
      <c r="Y677" s="79"/>
      <c r="Z677" s="79"/>
      <c r="AA677" s="79"/>
      <c r="AB677" s="79"/>
      <c r="AC677" s="79"/>
      <c r="AD677" s="74"/>
      <c r="AE677" s="80"/>
      <c r="AF677" s="80"/>
      <c r="AG677" s="80"/>
      <c r="AH677" s="80"/>
      <c r="AI677" s="80"/>
      <c r="AJ677" s="80"/>
      <c r="AK677" s="96"/>
      <c r="AL677" s="80"/>
      <c r="AM677" s="80"/>
      <c r="AN677" s="81"/>
      <c r="AO677" s="81"/>
      <c r="AP677" s="80"/>
      <c r="AQ677" s="80"/>
      <c r="AR677" s="80"/>
      <c r="AS677" s="82">
        <f t="shared" si="17"/>
        <v>0</v>
      </c>
      <c r="AT677" s="80"/>
      <c r="AU677" s="80"/>
      <c r="AV677" s="80">
        <f>+WPTable[[#This Row],[Total Construction Costs]]-WPTable[[#This Row],[Total State Funding]]-WPTable[[#This Row],[Total District Funding]]-WPTable[[#This Row],[Total Land Acquisition Funding by District or State]]</f>
        <v>0</v>
      </c>
      <c r="AW677" s="80"/>
      <c r="AX677" s="80">
        <f>+WPTable[[#This Row],[Total Construction Costs]]</f>
        <v>0</v>
      </c>
      <c r="AY677" s="73"/>
      <c r="AZ677" s="73"/>
    </row>
    <row r="678" spans="1:52" x14ac:dyDescent="0.3">
      <c r="A678" s="84"/>
      <c r="B678" s="74"/>
      <c r="C678" s="85"/>
      <c r="D678" s="73"/>
      <c r="E678" s="74"/>
      <c r="F678" s="73"/>
      <c r="G678" s="73"/>
      <c r="H678" s="73"/>
      <c r="I678" s="75"/>
      <c r="J678" s="75"/>
      <c r="K678" s="73"/>
      <c r="L678" s="73"/>
      <c r="M678" s="112"/>
      <c r="N678" s="112"/>
      <c r="O678" s="73"/>
      <c r="P678" s="77"/>
      <c r="Q678" s="77"/>
      <c r="R678" s="73"/>
      <c r="S678" s="73"/>
      <c r="T678" s="78"/>
      <c r="U678" s="73"/>
      <c r="V678" s="73"/>
      <c r="W678" s="73"/>
      <c r="X678" s="79"/>
      <c r="Y678" s="79"/>
      <c r="Z678" s="79"/>
      <c r="AA678" s="79"/>
      <c r="AB678" s="79"/>
      <c r="AC678" s="79"/>
      <c r="AD678" s="74"/>
      <c r="AE678" s="80"/>
      <c r="AF678" s="80"/>
      <c r="AG678" s="80"/>
      <c r="AH678" s="80"/>
      <c r="AI678" s="80"/>
      <c r="AJ678" s="80"/>
      <c r="AK678" s="96"/>
      <c r="AL678" s="80"/>
      <c r="AM678" s="80"/>
      <c r="AN678" s="81"/>
      <c r="AO678" s="81"/>
      <c r="AP678" s="80"/>
      <c r="AQ678" s="80"/>
      <c r="AR678" s="80"/>
      <c r="AS678" s="82">
        <f t="shared" si="17"/>
        <v>0</v>
      </c>
      <c r="AT678" s="80"/>
      <c r="AU678" s="80"/>
      <c r="AV678" s="80">
        <f>+WPTable[[#This Row],[Total Construction Costs]]-WPTable[[#This Row],[Total State Funding]]-WPTable[[#This Row],[Total District Funding]]-WPTable[[#This Row],[Total Land Acquisition Funding by District or State]]</f>
        <v>0</v>
      </c>
      <c r="AW678" s="80"/>
      <c r="AX678" s="80">
        <f>+WPTable[[#This Row],[Total Construction Costs]]</f>
        <v>0</v>
      </c>
      <c r="AY678" s="73"/>
      <c r="AZ678" s="73"/>
    </row>
    <row r="679" spans="1:52" x14ac:dyDescent="0.3">
      <c r="A679" s="84"/>
      <c r="B679" s="74"/>
      <c r="C679" s="85"/>
      <c r="D679" s="73"/>
      <c r="E679" s="74"/>
      <c r="F679" s="73"/>
      <c r="G679" s="73"/>
      <c r="H679" s="73"/>
      <c r="I679" s="75"/>
      <c r="J679" s="75"/>
      <c r="K679" s="73"/>
      <c r="L679" s="73"/>
      <c r="M679" s="112"/>
      <c r="N679" s="112"/>
      <c r="O679" s="73"/>
      <c r="P679" s="77"/>
      <c r="Q679" s="77"/>
      <c r="R679" s="73"/>
      <c r="S679" s="73"/>
      <c r="T679" s="78"/>
      <c r="U679" s="73"/>
      <c r="V679" s="73"/>
      <c r="W679" s="73"/>
      <c r="X679" s="79"/>
      <c r="Y679" s="79"/>
      <c r="Z679" s="79"/>
      <c r="AA679" s="79"/>
      <c r="AB679" s="79"/>
      <c r="AC679" s="79"/>
      <c r="AD679" s="74"/>
      <c r="AE679" s="80"/>
      <c r="AF679" s="80"/>
      <c r="AG679" s="80"/>
      <c r="AH679" s="80"/>
      <c r="AI679" s="80"/>
      <c r="AJ679" s="80"/>
      <c r="AK679" s="96"/>
      <c r="AL679" s="80"/>
      <c r="AM679" s="80"/>
      <c r="AN679" s="81"/>
      <c r="AO679" s="81"/>
      <c r="AP679" s="80"/>
      <c r="AQ679" s="80"/>
      <c r="AR679" s="80"/>
      <c r="AS679" s="82">
        <f t="shared" si="17"/>
        <v>0</v>
      </c>
      <c r="AT679" s="80"/>
      <c r="AU679" s="80"/>
      <c r="AV679" s="80">
        <f>+WPTable[[#This Row],[Total Construction Costs]]-WPTable[[#This Row],[Total State Funding]]-WPTable[[#This Row],[Total District Funding]]-WPTable[[#This Row],[Total Land Acquisition Funding by District or State]]</f>
        <v>0</v>
      </c>
      <c r="AW679" s="80"/>
      <c r="AX679" s="80">
        <f>+WPTable[[#This Row],[Total Construction Costs]]</f>
        <v>0</v>
      </c>
      <c r="AY679" s="73"/>
      <c r="AZ679" s="73"/>
    </row>
    <row r="680" spans="1:52" x14ac:dyDescent="0.3">
      <c r="A680" s="84"/>
      <c r="B680" s="74"/>
      <c r="C680" s="85"/>
      <c r="D680" s="73"/>
      <c r="E680" s="74"/>
      <c r="F680" s="73"/>
      <c r="G680" s="73"/>
      <c r="H680" s="73"/>
      <c r="I680" s="75"/>
      <c r="J680" s="75"/>
      <c r="K680" s="73"/>
      <c r="L680" s="73"/>
      <c r="M680" s="112"/>
      <c r="N680" s="112"/>
      <c r="O680" s="73"/>
      <c r="P680" s="77"/>
      <c r="Q680" s="77"/>
      <c r="R680" s="73"/>
      <c r="S680" s="73"/>
      <c r="T680" s="78"/>
      <c r="U680" s="73"/>
      <c r="V680" s="73"/>
      <c r="W680" s="73"/>
      <c r="X680" s="79"/>
      <c r="Y680" s="79"/>
      <c r="Z680" s="79"/>
      <c r="AA680" s="79"/>
      <c r="AB680" s="79"/>
      <c r="AC680" s="79"/>
      <c r="AD680" s="74"/>
      <c r="AE680" s="80"/>
      <c r="AF680" s="80"/>
      <c r="AG680" s="80"/>
      <c r="AH680" s="80"/>
      <c r="AI680" s="80"/>
      <c r="AJ680" s="80"/>
      <c r="AK680" s="96"/>
      <c r="AL680" s="80"/>
      <c r="AM680" s="80"/>
      <c r="AN680" s="81"/>
      <c r="AO680" s="81"/>
      <c r="AP680" s="80"/>
      <c r="AQ680" s="80"/>
      <c r="AR680" s="80"/>
      <c r="AS680" s="82">
        <f t="shared" si="17"/>
        <v>0</v>
      </c>
      <c r="AT680" s="80"/>
      <c r="AU680" s="80"/>
      <c r="AV680" s="80">
        <f>+WPTable[[#This Row],[Total Construction Costs]]-WPTable[[#This Row],[Total State Funding]]-WPTable[[#This Row],[Total District Funding]]-WPTable[[#This Row],[Total Land Acquisition Funding by District or State]]</f>
        <v>0</v>
      </c>
      <c r="AW680" s="80"/>
      <c r="AX680" s="80">
        <f>+WPTable[[#This Row],[Total Construction Costs]]</f>
        <v>0</v>
      </c>
      <c r="AY680" s="73"/>
      <c r="AZ680" s="73"/>
    </row>
    <row r="681" spans="1:52" x14ac:dyDescent="0.3">
      <c r="A681" s="84"/>
      <c r="B681" s="74"/>
      <c r="C681" s="85"/>
      <c r="D681" s="73"/>
      <c r="E681" s="74"/>
      <c r="F681" s="73"/>
      <c r="G681" s="73"/>
      <c r="H681" s="73"/>
      <c r="I681" s="75"/>
      <c r="J681" s="75"/>
      <c r="K681" s="73"/>
      <c r="L681" s="73"/>
      <c r="M681" s="112"/>
      <c r="N681" s="112"/>
      <c r="O681" s="73"/>
      <c r="P681" s="77"/>
      <c r="Q681" s="77"/>
      <c r="R681" s="73"/>
      <c r="S681" s="73"/>
      <c r="T681" s="78"/>
      <c r="U681" s="73"/>
      <c r="V681" s="73"/>
      <c r="W681" s="73"/>
      <c r="X681" s="79"/>
      <c r="Y681" s="79"/>
      <c r="Z681" s="79"/>
      <c r="AA681" s="79"/>
      <c r="AB681" s="79"/>
      <c r="AC681" s="79"/>
      <c r="AD681" s="74"/>
      <c r="AE681" s="80"/>
      <c r="AF681" s="80"/>
      <c r="AG681" s="80"/>
      <c r="AH681" s="80"/>
      <c r="AI681" s="80"/>
      <c r="AJ681" s="80"/>
      <c r="AK681" s="96"/>
      <c r="AL681" s="80"/>
      <c r="AM681" s="80"/>
      <c r="AN681" s="81"/>
      <c r="AO681" s="81"/>
      <c r="AP681" s="80"/>
      <c r="AQ681" s="80"/>
      <c r="AR681" s="80"/>
      <c r="AS681" s="82">
        <f t="shared" si="17"/>
        <v>0</v>
      </c>
      <c r="AT681" s="80"/>
      <c r="AU681" s="80"/>
      <c r="AV681" s="80">
        <f>+WPTable[[#This Row],[Total Construction Costs]]-WPTable[[#This Row],[Total State Funding]]-WPTable[[#This Row],[Total District Funding]]-WPTable[[#This Row],[Total Land Acquisition Funding by District or State]]</f>
        <v>0</v>
      </c>
      <c r="AW681" s="80"/>
      <c r="AX681" s="80">
        <f>+WPTable[[#This Row],[Total Construction Costs]]</f>
        <v>0</v>
      </c>
      <c r="AY681" s="73"/>
      <c r="AZ681" s="73"/>
    </row>
    <row r="682" spans="1:52" x14ac:dyDescent="0.3">
      <c r="A682" s="84"/>
      <c r="B682" s="74"/>
      <c r="C682" s="85"/>
      <c r="D682" s="73"/>
      <c r="E682" s="74"/>
      <c r="F682" s="73"/>
      <c r="G682" s="73"/>
      <c r="H682" s="73"/>
      <c r="I682" s="75"/>
      <c r="J682" s="75"/>
      <c r="K682" s="73"/>
      <c r="L682" s="73"/>
      <c r="M682" s="112"/>
      <c r="N682" s="112"/>
      <c r="O682" s="73"/>
      <c r="P682" s="77"/>
      <c r="Q682" s="77"/>
      <c r="R682" s="73"/>
      <c r="S682" s="73"/>
      <c r="T682" s="78"/>
      <c r="U682" s="73"/>
      <c r="V682" s="73"/>
      <c r="W682" s="73"/>
      <c r="X682" s="79"/>
      <c r="Y682" s="79"/>
      <c r="Z682" s="79"/>
      <c r="AA682" s="79"/>
      <c r="AB682" s="79"/>
      <c r="AC682" s="79"/>
      <c r="AD682" s="74"/>
      <c r="AE682" s="80"/>
      <c r="AF682" s="80"/>
      <c r="AG682" s="80"/>
      <c r="AH682" s="80"/>
      <c r="AI682" s="80"/>
      <c r="AJ682" s="80"/>
      <c r="AK682" s="96"/>
      <c r="AL682" s="80"/>
      <c r="AM682" s="80"/>
      <c r="AN682" s="81"/>
      <c r="AO682" s="81"/>
      <c r="AP682" s="80"/>
      <c r="AQ682" s="80"/>
      <c r="AR682" s="80"/>
      <c r="AS682" s="82">
        <f t="shared" si="17"/>
        <v>0</v>
      </c>
      <c r="AT682" s="80"/>
      <c r="AU682" s="80"/>
      <c r="AV682" s="80">
        <f>+WPTable[[#This Row],[Total Construction Costs]]-WPTable[[#This Row],[Total State Funding]]-WPTable[[#This Row],[Total District Funding]]-WPTable[[#This Row],[Total Land Acquisition Funding by District or State]]</f>
        <v>0</v>
      </c>
      <c r="AW682" s="80"/>
      <c r="AX682" s="80">
        <f>+WPTable[[#This Row],[Total Construction Costs]]</f>
        <v>0</v>
      </c>
      <c r="AY682" s="73"/>
      <c r="AZ682" s="73"/>
    </row>
    <row r="683" spans="1:52" x14ac:dyDescent="0.3">
      <c r="A683" s="84"/>
      <c r="B683" s="74"/>
      <c r="C683" s="85"/>
      <c r="D683" s="73"/>
      <c r="E683" s="74"/>
      <c r="F683" s="73"/>
      <c r="G683" s="73"/>
      <c r="H683" s="73"/>
      <c r="I683" s="75"/>
      <c r="J683" s="75"/>
      <c r="K683" s="73"/>
      <c r="L683" s="73"/>
      <c r="M683" s="112"/>
      <c r="N683" s="112"/>
      <c r="O683" s="73"/>
      <c r="P683" s="77"/>
      <c r="Q683" s="77"/>
      <c r="R683" s="73"/>
      <c r="S683" s="73"/>
      <c r="T683" s="78"/>
      <c r="U683" s="73"/>
      <c r="V683" s="73"/>
      <c r="W683" s="73"/>
      <c r="X683" s="79"/>
      <c r="Y683" s="79"/>
      <c r="Z683" s="79"/>
      <c r="AA683" s="79"/>
      <c r="AB683" s="79"/>
      <c r="AC683" s="79"/>
      <c r="AD683" s="74"/>
      <c r="AE683" s="80"/>
      <c r="AF683" s="80"/>
      <c r="AG683" s="80"/>
      <c r="AH683" s="80"/>
      <c r="AI683" s="80"/>
      <c r="AJ683" s="80"/>
      <c r="AK683" s="96"/>
      <c r="AL683" s="80"/>
      <c r="AM683" s="80"/>
      <c r="AN683" s="81"/>
      <c r="AO683" s="81"/>
      <c r="AP683" s="80"/>
      <c r="AQ683" s="80"/>
      <c r="AR683" s="80"/>
      <c r="AS683" s="82">
        <f t="shared" si="17"/>
        <v>0</v>
      </c>
      <c r="AT683" s="80"/>
      <c r="AU683" s="80"/>
      <c r="AV683" s="80">
        <f>+WPTable[[#This Row],[Total Construction Costs]]-WPTable[[#This Row],[Total State Funding]]-WPTable[[#This Row],[Total District Funding]]-WPTable[[#This Row],[Total Land Acquisition Funding by District or State]]</f>
        <v>0</v>
      </c>
      <c r="AW683" s="80"/>
      <c r="AX683" s="80">
        <f>+WPTable[[#This Row],[Total Construction Costs]]</f>
        <v>0</v>
      </c>
      <c r="AY683" s="73"/>
      <c r="AZ683" s="73"/>
    </row>
    <row r="684" spans="1:52" x14ac:dyDescent="0.3">
      <c r="A684" s="84"/>
      <c r="B684" s="74"/>
      <c r="C684" s="85"/>
      <c r="D684" s="73"/>
      <c r="E684" s="74"/>
      <c r="F684" s="73"/>
      <c r="G684" s="73"/>
      <c r="H684" s="73"/>
      <c r="I684" s="75"/>
      <c r="J684" s="75"/>
      <c r="K684" s="73"/>
      <c r="L684" s="73"/>
      <c r="M684" s="112"/>
      <c r="N684" s="112"/>
      <c r="O684" s="73"/>
      <c r="P684" s="77"/>
      <c r="Q684" s="77"/>
      <c r="R684" s="73"/>
      <c r="S684" s="73"/>
      <c r="T684" s="78"/>
      <c r="U684" s="73"/>
      <c r="V684" s="73"/>
      <c r="W684" s="73"/>
      <c r="X684" s="79"/>
      <c r="Y684" s="79"/>
      <c r="Z684" s="79"/>
      <c r="AA684" s="79"/>
      <c r="AB684" s="79"/>
      <c r="AC684" s="79"/>
      <c r="AD684" s="74"/>
      <c r="AE684" s="80"/>
      <c r="AF684" s="80"/>
      <c r="AG684" s="80"/>
      <c r="AH684" s="80"/>
      <c r="AI684" s="80"/>
      <c r="AJ684" s="80"/>
      <c r="AK684" s="96"/>
      <c r="AL684" s="80"/>
      <c r="AM684" s="80"/>
      <c r="AN684" s="81"/>
      <c r="AO684" s="81"/>
      <c r="AP684" s="80"/>
      <c r="AQ684" s="80"/>
      <c r="AR684" s="80"/>
      <c r="AS684" s="82">
        <f t="shared" si="17"/>
        <v>0</v>
      </c>
      <c r="AT684" s="80"/>
      <c r="AU684" s="80"/>
      <c r="AV684" s="80">
        <f>+WPTable[[#This Row],[Total Construction Costs]]-WPTable[[#This Row],[Total State Funding]]-WPTable[[#This Row],[Total District Funding]]-WPTable[[#This Row],[Total Land Acquisition Funding by District or State]]</f>
        <v>0</v>
      </c>
      <c r="AW684" s="80"/>
      <c r="AX684" s="80">
        <f>+WPTable[[#This Row],[Total Construction Costs]]</f>
        <v>0</v>
      </c>
      <c r="AY684" s="73"/>
      <c r="AZ684" s="73"/>
    </row>
    <row r="685" spans="1:52" x14ac:dyDescent="0.3">
      <c r="A685" s="84"/>
      <c r="B685" s="74"/>
      <c r="C685" s="85"/>
      <c r="D685" s="73"/>
      <c r="E685" s="74"/>
      <c r="F685" s="73"/>
      <c r="G685" s="73"/>
      <c r="H685" s="73"/>
      <c r="I685" s="75"/>
      <c r="J685" s="75"/>
      <c r="K685" s="73"/>
      <c r="L685" s="73"/>
      <c r="M685" s="112"/>
      <c r="N685" s="112"/>
      <c r="O685" s="73"/>
      <c r="P685" s="77"/>
      <c r="Q685" s="77"/>
      <c r="R685" s="73"/>
      <c r="S685" s="73"/>
      <c r="T685" s="78"/>
      <c r="U685" s="73"/>
      <c r="V685" s="73"/>
      <c r="W685" s="73"/>
      <c r="X685" s="79"/>
      <c r="Y685" s="79"/>
      <c r="Z685" s="79"/>
      <c r="AA685" s="79"/>
      <c r="AB685" s="79"/>
      <c r="AC685" s="79"/>
      <c r="AD685" s="74"/>
      <c r="AE685" s="80"/>
      <c r="AF685" s="80"/>
      <c r="AG685" s="80"/>
      <c r="AH685" s="80"/>
      <c r="AI685" s="80"/>
      <c r="AJ685" s="80"/>
      <c r="AK685" s="96"/>
      <c r="AL685" s="80"/>
      <c r="AM685" s="80"/>
      <c r="AN685" s="81"/>
      <c r="AO685" s="81"/>
      <c r="AP685" s="80"/>
      <c r="AQ685" s="80"/>
      <c r="AR685" s="80"/>
      <c r="AS685" s="82">
        <f t="shared" si="17"/>
        <v>0</v>
      </c>
      <c r="AT685" s="80"/>
      <c r="AU685" s="80"/>
      <c r="AV685" s="80">
        <f>+WPTable[[#This Row],[Total Construction Costs]]-WPTable[[#This Row],[Total State Funding]]-WPTable[[#This Row],[Total District Funding]]-WPTable[[#This Row],[Total Land Acquisition Funding by District or State]]</f>
        <v>0</v>
      </c>
      <c r="AW685" s="80"/>
      <c r="AX685" s="80">
        <f>+WPTable[[#This Row],[Total Construction Costs]]</f>
        <v>0</v>
      </c>
      <c r="AY685" s="73"/>
      <c r="AZ685" s="73"/>
    </row>
    <row r="686" spans="1:52" x14ac:dyDescent="0.3">
      <c r="A686" s="84"/>
      <c r="B686" s="74"/>
      <c r="C686" s="85"/>
      <c r="D686" s="73"/>
      <c r="E686" s="74"/>
      <c r="F686" s="73"/>
      <c r="G686" s="73"/>
      <c r="H686" s="73"/>
      <c r="I686" s="75"/>
      <c r="J686" s="75"/>
      <c r="K686" s="73"/>
      <c r="L686" s="73"/>
      <c r="M686" s="112"/>
      <c r="N686" s="112"/>
      <c r="O686" s="73"/>
      <c r="P686" s="77"/>
      <c r="Q686" s="77"/>
      <c r="R686" s="73"/>
      <c r="S686" s="73"/>
      <c r="T686" s="78"/>
      <c r="U686" s="73"/>
      <c r="V686" s="73"/>
      <c r="W686" s="73"/>
      <c r="X686" s="79"/>
      <c r="Y686" s="79"/>
      <c r="Z686" s="79"/>
      <c r="AA686" s="79"/>
      <c r="AB686" s="79"/>
      <c r="AC686" s="79"/>
      <c r="AD686" s="74"/>
      <c r="AE686" s="80"/>
      <c r="AF686" s="80"/>
      <c r="AG686" s="80"/>
      <c r="AH686" s="80"/>
      <c r="AI686" s="80"/>
      <c r="AJ686" s="80"/>
      <c r="AK686" s="96"/>
      <c r="AL686" s="80"/>
      <c r="AM686" s="80"/>
      <c r="AN686" s="81"/>
      <c r="AO686" s="81"/>
      <c r="AP686" s="80"/>
      <c r="AQ686" s="80"/>
      <c r="AR686" s="80"/>
      <c r="AS686" s="82">
        <f t="shared" si="17"/>
        <v>0</v>
      </c>
      <c r="AT686" s="80"/>
      <c r="AU686" s="80"/>
      <c r="AV686" s="80">
        <f>+WPTable[[#This Row],[Total Construction Costs]]-WPTable[[#This Row],[Total State Funding]]-WPTable[[#This Row],[Total District Funding]]-WPTable[[#This Row],[Total Land Acquisition Funding by District or State]]</f>
        <v>0</v>
      </c>
      <c r="AW686" s="80"/>
      <c r="AX686" s="80">
        <f>+WPTable[[#This Row],[Total Construction Costs]]</f>
        <v>0</v>
      </c>
      <c r="AY686" s="73"/>
      <c r="AZ686" s="73"/>
    </row>
    <row r="687" spans="1:52" x14ac:dyDescent="0.3">
      <c r="A687" s="84"/>
      <c r="B687" s="74"/>
      <c r="C687" s="85"/>
      <c r="D687" s="73"/>
      <c r="E687" s="74"/>
      <c r="F687" s="73"/>
      <c r="G687" s="73"/>
      <c r="H687" s="73"/>
      <c r="I687" s="75"/>
      <c r="J687" s="75"/>
      <c r="K687" s="73"/>
      <c r="L687" s="73"/>
      <c r="M687" s="112"/>
      <c r="N687" s="112"/>
      <c r="O687" s="73"/>
      <c r="P687" s="77"/>
      <c r="Q687" s="77"/>
      <c r="R687" s="73"/>
      <c r="S687" s="73"/>
      <c r="T687" s="78"/>
      <c r="U687" s="73"/>
      <c r="V687" s="73"/>
      <c r="W687" s="73"/>
      <c r="X687" s="79"/>
      <c r="Y687" s="79"/>
      <c r="Z687" s="79"/>
      <c r="AA687" s="79"/>
      <c r="AB687" s="79"/>
      <c r="AC687" s="79"/>
      <c r="AD687" s="74"/>
      <c r="AE687" s="80"/>
      <c r="AF687" s="80"/>
      <c r="AG687" s="80"/>
      <c r="AH687" s="80"/>
      <c r="AI687" s="80"/>
      <c r="AJ687" s="80"/>
      <c r="AK687" s="96"/>
      <c r="AL687" s="80"/>
      <c r="AM687" s="80"/>
      <c r="AN687" s="81"/>
      <c r="AO687" s="81"/>
      <c r="AP687" s="80"/>
      <c r="AQ687" s="80"/>
      <c r="AR687" s="80"/>
      <c r="AS687" s="82">
        <f t="shared" si="17"/>
        <v>0</v>
      </c>
      <c r="AT687" s="80"/>
      <c r="AU687" s="80"/>
      <c r="AV687" s="80">
        <f>+WPTable[[#This Row],[Total Construction Costs]]-WPTable[[#This Row],[Total State Funding]]-WPTable[[#This Row],[Total District Funding]]-WPTable[[#This Row],[Total Land Acquisition Funding by District or State]]</f>
        <v>0</v>
      </c>
      <c r="AW687" s="80"/>
      <c r="AX687" s="80">
        <f>+WPTable[[#This Row],[Total Construction Costs]]</f>
        <v>0</v>
      </c>
      <c r="AY687" s="73"/>
      <c r="AZ687" s="73"/>
    </row>
    <row r="688" spans="1:52" x14ac:dyDescent="0.3">
      <c r="A688" s="84"/>
      <c r="B688" s="74"/>
      <c r="C688" s="85"/>
      <c r="D688" s="73"/>
      <c r="E688" s="74"/>
      <c r="F688" s="73"/>
      <c r="G688" s="73"/>
      <c r="H688" s="73"/>
      <c r="I688" s="75"/>
      <c r="J688" s="75"/>
      <c r="K688" s="73"/>
      <c r="L688" s="73"/>
      <c r="M688" s="112"/>
      <c r="N688" s="112"/>
      <c r="O688" s="73"/>
      <c r="P688" s="77"/>
      <c r="Q688" s="77"/>
      <c r="R688" s="73"/>
      <c r="S688" s="73"/>
      <c r="T688" s="78"/>
      <c r="U688" s="73"/>
      <c r="V688" s="73"/>
      <c r="W688" s="73"/>
      <c r="X688" s="79"/>
      <c r="Y688" s="79"/>
      <c r="Z688" s="79"/>
      <c r="AA688" s="79"/>
      <c r="AB688" s="79"/>
      <c r="AC688" s="79"/>
      <c r="AD688" s="74"/>
      <c r="AE688" s="80"/>
      <c r="AF688" s="80"/>
      <c r="AG688" s="80"/>
      <c r="AH688" s="80"/>
      <c r="AI688" s="80"/>
      <c r="AJ688" s="80"/>
      <c r="AK688" s="96"/>
      <c r="AL688" s="80"/>
      <c r="AM688" s="80"/>
      <c r="AN688" s="81"/>
      <c r="AO688" s="81"/>
      <c r="AP688" s="80"/>
      <c r="AQ688" s="80"/>
      <c r="AR688" s="80"/>
      <c r="AS688" s="82">
        <f t="shared" si="17"/>
        <v>0</v>
      </c>
      <c r="AT688" s="80"/>
      <c r="AU688" s="80"/>
      <c r="AV688" s="80">
        <f>+WPTable[[#This Row],[Total Construction Costs]]-WPTable[[#This Row],[Total State Funding]]-WPTable[[#This Row],[Total District Funding]]-WPTable[[#This Row],[Total Land Acquisition Funding by District or State]]</f>
        <v>0</v>
      </c>
      <c r="AW688" s="80"/>
      <c r="AX688" s="80">
        <f>+WPTable[[#This Row],[Total Construction Costs]]</f>
        <v>0</v>
      </c>
      <c r="AY688" s="73"/>
      <c r="AZ688" s="73"/>
    </row>
    <row r="689" spans="1:52" x14ac:dyDescent="0.3">
      <c r="A689" s="84"/>
      <c r="B689" s="74"/>
      <c r="C689" s="85"/>
      <c r="D689" s="73"/>
      <c r="E689" s="74"/>
      <c r="F689" s="73"/>
      <c r="G689" s="73"/>
      <c r="H689" s="73"/>
      <c r="I689" s="75"/>
      <c r="J689" s="75"/>
      <c r="K689" s="73"/>
      <c r="L689" s="73"/>
      <c r="M689" s="112"/>
      <c r="N689" s="112"/>
      <c r="O689" s="73"/>
      <c r="P689" s="77"/>
      <c r="Q689" s="77"/>
      <c r="R689" s="73"/>
      <c r="S689" s="73"/>
      <c r="T689" s="78"/>
      <c r="U689" s="73"/>
      <c r="V689" s="73"/>
      <c r="W689" s="73"/>
      <c r="X689" s="79"/>
      <c r="Y689" s="79"/>
      <c r="Z689" s="79"/>
      <c r="AA689" s="79"/>
      <c r="AB689" s="79"/>
      <c r="AC689" s="79"/>
      <c r="AD689" s="74"/>
      <c r="AE689" s="80"/>
      <c r="AF689" s="80"/>
      <c r="AG689" s="80"/>
      <c r="AH689" s="80"/>
      <c r="AI689" s="80"/>
      <c r="AJ689" s="80"/>
      <c r="AK689" s="96"/>
      <c r="AL689" s="80"/>
      <c r="AM689" s="80"/>
      <c r="AN689" s="81"/>
      <c r="AO689" s="81"/>
      <c r="AP689" s="80"/>
      <c r="AQ689" s="80"/>
      <c r="AR689" s="80"/>
      <c r="AS689" s="82">
        <f t="shared" si="17"/>
        <v>0</v>
      </c>
      <c r="AT689" s="80"/>
      <c r="AU689" s="80"/>
      <c r="AV689" s="80">
        <f>+WPTable[[#This Row],[Total Construction Costs]]-WPTable[[#This Row],[Total State Funding]]-WPTable[[#This Row],[Total District Funding]]-WPTable[[#This Row],[Total Land Acquisition Funding by District or State]]</f>
        <v>0</v>
      </c>
      <c r="AW689" s="80"/>
      <c r="AX689" s="80">
        <f>+WPTable[[#This Row],[Total Construction Costs]]</f>
        <v>0</v>
      </c>
      <c r="AY689" s="73"/>
      <c r="AZ689" s="73"/>
    </row>
    <row r="690" spans="1:52" x14ac:dyDescent="0.3">
      <c r="A690" s="84"/>
      <c r="B690" s="74"/>
      <c r="C690" s="85"/>
      <c r="D690" s="73"/>
      <c r="E690" s="74"/>
      <c r="F690" s="73"/>
      <c r="G690" s="73"/>
      <c r="H690" s="73"/>
      <c r="I690" s="75"/>
      <c r="J690" s="75"/>
      <c r="K690" s="73"/>
      <c r="L690" s="73"/>
      <c r="M690" s="112"/>
      <c r="N690" s="112"/>
      <c r="O690" s="73"/>
      <c r="P690" s="77"/>
      <c r="Q690" s="77"/>
      <c r="R690" s="73"/>
      <c r="S690" s="73"/>
      <c r="T690" s="78"/>
      <c r="U690" s="73"/>
      <c r="V690" s="73"/>
      <c r="W690" s="73"/>
      <c r="X690" s="79"/>
      <c r="Y690" s="79"/>
      <c r="Z690" s="79"/>
      <c r="AA690" s="79"/>
      <c r="AB690" s="79"/>
      <c r="AC690" s="79"/>
      <c r="AD690" s="74"/>
      <c r="AE690" s="80"/>
      <c r="AF690" s="80"/>
      <c r="AG690" s="80"/>
      <c r="AH690" s="80"/>
      <c r="AI690" s="80"/>
      <c r="AJ690" s="80"/>
      <c r="AK690" s="96"/>
      <c r="AL690" s="80"/>
      <c r="AM690" s="80"/>
      <c r="AN690" s="81"/>
      <c r="AO690" s="81"/>
      <c r="AP690" s="80"/>
      <c r="AQ690" s="80"/>
      <c r="AR690" s="80"/>
      <c r="AS690" s="82">
        <f t="shared" si="17"/>
        <v>0</v>
      </c>
      <c r="AT690" s="80"/>
      <c r="AU690" s="80"/>
      <c r="AV690" s="80">
        <f>+WPTable[[#This Row],[Total Construction Costs]]-WPTable[[#This Row],[Total State Funding]]-WPTable[[#This Row],[Total District Funding]]-WPTable[[#This Row],[Total Land Acquisition Funding by District or State]]</f>
        <v>0</v>
      </c>
      <c r="AW690" s="80"/>
      <c r="AX690" s="80">
        <f>+WPTable[[#This Row],[Total Construction Costs]]</f>
        <v>0</v>
      </c>
      <c r="AY690" s="73"/>
      <c r="AZ690" s="73"/>
    </row>
    <row r="691" spans="1:52" x14ac:dyDescent="0.3">
      <c r="A691" s="84"/>
      <c r="B691" s="74"/>
      <c r="C691" s="85"/>
      <c r="D691" s="73"/>
      <c r="E691" s="74"/>
      <c r="F691" s="73"/>
      <c r="G691" s="73"/>
      <c r="H691" s="73"/>
      <c r="I691" s="75"/>
      <c r="J691" s="75"/>
      <c r="K691" s="73"/>
      <c r="L691" s="73"/>
      <c r="M691" s="112"/>
      <c r="N691" s="112"/>
      <c r="O691" s="73"/>
      <c r="P691" s="77"/>
      <c r="Q691" s="77"/>
      <c r="R691" s="73"/>
      <c r="S691" s="73"/>
      <c r="T691" s="78"/>
      <c r="U691" s="73"/>
      <c r="V691" s="73"/>
      <c r="W691" s="73"/>
      <c r="X691" s="79"/>
      <c r="Y691" s="79"/>
      <c r="Z691" s="79"/>
      <c r="AA691" s="79"/>
      <c r="AB691" s="79"/>
      <c r="AC691" s="79"/>
      <c r="AD691" s="74"/>
      <c r="AE691" s="80"/>
      <c r="AF691" s="80"/>
      <c r="AG691" s="80"/>
      <c r="AH691" s="80"/>
      <c r="AI691" s="80"/>
      <c r="AJ691" s="80"/>
      <c r="AK691" s="96"/>
      <c r="AL691" s="80"/>
      <c r="AM691" s="80"/>
      <c r="AN691" s="81"/>
      <c r="AO691" s="81"/>
      <c r="AP691" s="80"/>
      <c r="AQ691" s="80"/>
      <c r="AR691" s="80"/>
      <c r="AS691" s="82">
        <f t="shared" si="17"/>
        <v>0</v>
      </c>
      <c r="AT691" s="80"/>
      <c r="AU691" s="80"/>
      <c r="AV691" s="80">
        <f>+WPTable[[#This Row],[Total Construction Costs]]-WPTable[[#This Row],[Total State Funding]]-WPTable[[#This Row],[Total District Funding]]-WPTable[[#This Row],[Total Land Acquisition Funding by District or State]]</f>
        <v>0</v>
      </c>
      <c r="AW691" s="80"/>
      <c r="AX691" s="80">
        <f>+WPTable[[#This Row],[Total Construction Costs]]</f>
        <v>0</v>
      </c>
      <c r="AY691" s="73"/>
      <c r="AZ691" s="73"/>
    </row>
    <row r="692" spans="1:52" x14ac:dyDescent="0.3">
      <c r="A692" s="84"/>
      <c r="B692" s="74"/>
      <c r="C692" s="85"/>
      <c r="D692" s="73"/>
      <c r="E692" s="74"/>
      <c r="F692" s="73"/>
      <c r="G692" s="73"/>
      <c r="H692" s="73"/>
      <c r="I692" s="75"/>
      <c r="J692" s="75"/>
      <c r="K692" s="73"/>
      <c r="L692" s="73"/>
      <c r="M692" s="112"/>
      <c r="N692" s="112"/>
      <c r="O692" s="73"/>
      <c r="P692" s="77"/>
      <c r="Q692" s="77"/>
      <c r="R692" s="73"/>
      <c r="S692" s="73"/>
      <c r="T692" s="78"/>
      <c r="U692" s="73"/>
      <c r="V692" s="73"/>
      <c r="W692" s="73"/>
      <c r="X692" s="79"/>
      <c r="Y692" s="79"/>
      <c r="Z692" s="79"/>
      <c r="AA692" s="79"/>
      <c r="AB692" s="79"/>
      <c r="AC692" s="79"/>
      <c r="AD692" s="74"/>
      <c r="AE692" s="80"/>
      <c r="AF692" s="80"/>
      <c r="AG692" s="80"/>
      <c r="AH692" s="80"/>
      <c r="AI692" s="80"/>
      <c r="AJ692" s="80"/>
      <c r="AK692" s="96"/>
      <c r="AL692" s="80"/>
      <c r="AM692" s="80"/>
      <c r="AN692" s="81"/>
      <c r="AO692" s="81"/>
      <c r="AP692" s="80"/>
      <c r="AQ692" s="80"/>
      <c r="AR692" s="80"/>
      <c r="AS692" s="82">
        <f t="shared" si="17"/>
        <v>0</v>
      </c>
      <c r="AT692" s="80"/>
      <c r="AU692" s="80"/>
      <c r="AV692" s="80">
        <f>+WPTable[[#This Row],[Total Construction Costs]]-WPTable[[#This Row],[Total State Funding]]-WPTable[[#This Row],[Total District Funding]]-WPTable[[#This Row],[Total Land Acquisition Funding by District or State]]</f>
        <v>0</v>
      </c>
      <c r="AW692" s="80"/>
      <c r="AX692" s="80">
        <f>+WPTable[[#This Row],[Total Construction Costs]]</f>
        <v>0</v>
      </c>
      <c r="AY692" s="73"/>
      <c r="AZ692" s="73"/>
    </row>
    <row r="693" spans="1:52" x14ac:dyDescent="0.3">
      <c r="A693" s="84"/>
      <c r="B693" s="74"/>
      <c r="C693" s="85"/>
      <c r="D693" s="73"/>
      <c r="E693" s="74"/>
      <c r="F693" s="73"/>
      <c r="G693" s="73"/>
      <c r="H693" s="73"/>
      <c r="I693" s="75"/>
      <c r="J693" s="75"/>
      <c r="K693" s="73"/>
      <c r="L693" s="73"/>
      <c r="M693" s="112"/>
      <c r="N693" s="112"/>
      <c r="O693" s="73"/>
      <c r="P693" s="77"/>
      <c r="Q693" s="77"/>
      <c r="R693" s="73"/>
      <c r="S693" s="73"/>
      <c r="T693" s="78"/>
      <c r="U693" s="73"/>
      <c r="V693" s="73"/>
      <c r="W693" s="73"/>
      <c r="X693" s="79"/>
      <c r="Y693" s="79"/>
      <c r="Z693" s="79"/>
      <c r="AA693" s="79"/>
      <c r="AB693" s="79"/>
      <c r="AC693" s="79"/>
      <c r="AD693" s="74"/>
      <c r="AE693" s="80"/>
      <c r="AF693" s="80"/>
      <c r="AG693" s="80"/>
      <c r="AH693" s="80"/>
      <c r="AI693" s="80"/>
      <c r="AJ693" s="80"/>
      <c r="AK693" s="96"/>
      <c r="AL693" s="80"/>
      <c r="AM693" s="80"/>
      <c r="AN693" s="81"/>
      <c r="AO693" s="81"/>
      <c r="AP693" s="80"/>
      <c r="AQ693" s="80"/>
      <c r="AR693" s="80"/>
      <c r="AS693" s="82">
        <f t="shared" si="17"/>
        <v>0</v>
      </c>
      <c r="AT693" s="80"/>
      <c r="AU693" s="80"/>
      <c r="AV693" s="80">
        <f>+WPTable[[#This Row],[Total Construction Costs]]-WPTable[[#This Row],[Total State Funding]]-WPTable[[#This Row],[Total District Funding]]-WPTable[[#This Row],[Total Land Acquisition Funding by District or State]]</f>
        <v>0</v>
      </c>
      <c r="AW693" s="80"/>
      <c r="AX693" s="80">
        <f>+WPTable[[#This Row],[Total Construction Costs]]</f>
        <v>0</v>
      </c>
      <c r="AY693" s="73"/>
      <c r="AZ693" s="73"/>
    </row>
    <row r="694" spans="1:52" x14ac:dyDescent="0.3">
      <c r="A694" s="84"/>
      <c r="B694" s="74"/>
      <c r="C694" s="85"/>
      <c r="D694" s="73"/>
      <c r="E694" s="74"/>
      <c r="F694" s="73"/>
      <c r="G694" s="73"/>
      <c r="H694" s="73"/>
      <c r="I694" s="75"/>
      <c r="J694" s="75"/>
      <c r="K694" s="73"/>
      <c r="L694" s="73"/>
      <c r="M694" s="112"/>
      <c r="N694" s="112"/>
      <c r="O694" s="73"/>
      <c r="P694" s="77"/>
      <c r="Q694" s="77"/>
      <c r="R694" s="73"/>
      <c r="S694" s="73"/>
      <c r="T694" s="78"/>
      <c r="U694" s="73"/>
      <c r="V694" s="73"/>
      <c r="W694" s="73"/>
      <c r="X694" s="79"/>
      <c r="Y694" s="79"/>
      <c r="Z694" s="79"/>
      <c r="AA694" s="79"/>
      <c r="AB694" s="79"/>
      <c r="AC694" s="79"/>
      <c r="AD694" s="74"/>
      <c r="AE694" s="80"/>
      <c r="AF694" s="80"/>
      <c r="AG694" s="80"/>
      <c r="AH694" s="80"/>
      <c r="AI694" s="80"/>
      <c r="AJ694" s="80"/>
      <c r="AK694" s="96"/>
      <c r="AL694" s="80"/>
      <c r="AM694" s="80"/>
      <c r="AN694" s="81"/>
      <c r="AO694" s="81"/>
      <c r="AP694" s="80"/>
      <c r="AQ694" s="80"/>
      <c r="AR694" s="80"/>
      <c r="AS694" s="82">
        <f t="shared" si="17"/>
        <v>0</v>
      </c>
      <c r="AT694" s="80"/>
      <c r="AU694" s="80"/>
      <c r="AV694" s="80">
        <f>+WPTable[[#This Row],[Total Construction Costs]]-WPTable[[#This Row],[Total State Funding]]-WPTable[[#This Row],[Total District Funding]]-WPTable[[#This Row],[Total Land Acquisition Funding by District or State]]</f>
        <v>0</v>
      </c>
      <c r="AW694" s="80"/>
      <c r="AX694" s="80">
        <f>+WPTable[[#This Row],[Total Construction Costs]]</f>
        <v>0</v>
      </c>
      <c r="AY694" s="73"/>
      <c r="AZ694" s="73"/>
    </row>
    <row r="695" spans="1:52" x14ac:dyDescent="0.3">
      <c r="A695" s="84"/>
      <c r="B695" s="74"/>
      <c r="C695" s="85"/>
      <c r="D695" s="73"/>
      <c r="E695" s="74"/>
      <c r="F695" s="73"/>
      <c r="G695" s="73"/>
      <c r="H695" s="73"/>
      <c r="I695" s="75"/>
      <c r="J695" s="75"/>
      <c r="K695" s="73"/>
      <c r="L695" s="73"/>
      <c r="M695" s="112"/>
      <c r="N695" s="112"/>
      <c r="O695" s="73"/>
      <c r="P695" s="77"/>
      <c r="Q695" s="77"/>
      <c r="R695" s="73"/>
      <c r="S695" s="73"/>
      <c r="T695" s="78"/>
      <c r="U695" s="73"/>
      <c r="V695" s="73"/>
      <c r="W695" s="73"/>
      <c r="X695" s="79"/>
      <c r="Y695" s="79"/>
      <c r="Z695" s="79"/>
      <c r="AA695" s="79"/>
      <c r="AB695" s="79"/>
      <c r="AC695" s="79"/>
      <c r="AD695" s="74"/>
      <c r="AE695" s="80"/>
      <c r="AF695" s="80"/>
      <c r="AG695" s="80"/>
      <c r="AH695" s="80"/>
      <c r="AI695" s="80"/>
      <c r="AJ695" s="80"/>
      <c r="AK695" s="96"/>
      <c r="AL695" s="80"/>
      <c r="AM695" s="80"/>
      <c r="AN695" s="81"/>
      <c r="AO695" s="81"/>
      <c r="AP695" s="80"/>
      <c r="AQ695" s="80"/>
      <c r="AR695" s="80"/>
      <c r="AS695" s="82">
        <f t="shared" si="17"/>
        <v>0</v>
      </c>
      <c r="AT695" s="80"/>
      <c r="AU695" s="80"/>
      <c r="AV695" s="80">
        <f>+WPTable[[#This Row],[Total Construction Costs]]-WPTable[[#This Row],[Total State Funding]]-WPTable[[#This Row],[Total District Funding]]-WPTable[[#This Row],[Total Land Acquisition Funding by District or State]]</f>
        <v>0</v>
      </c>
      <c r="AW695" s="80"/>
      <c r="AX695" s="80">
        <f>+WPTable[[#This Row],[Total Construction Costs]]</f>
        <v>0</v>
      </c>
      <c r="AY695" s="73"/>
      <c r="AZ695" s="73"/>
    </row>
    <row r="696" spans="1:52" x14ac:dyDescent="0.3">
      <c r="A696" s="84"/>
      <c r="B696" s="74"/>
      <c r="C696" s="85"/>
      <c r="D696" s="73"/>
      <c r="E696" s="74"/>
      <c r="F696" s="73"/>
      <c r="G696" s="73"/>
      <c r="H696" s="73"/>
      <c r="I696" s="75"/>
      <c r="J696" s="75"/>
      <c r="K696" s="73"/>
      <c r="L696" s="73"/>
      <c r="M696" s="112"/>
      <c r="N696" s="112"/>
      <c r="O696" s="73"/>
      <c r="P696" s="77"/>
      <c r="Q696" s="77"/>
      <c r="R696" s="73"/>
      <c r="S696" s="73"/>
      <c r="T696" s="78"/>
      <c r="U696" s="73"/>
      <c r="V696" s="73"/>
      <c r="W696" s="73"/>
      <c r="X696" s="79"/>
      <c r="Y696" s="79"/>
      <c r="Z696" s="79"/>
      <c r="AA696" s="79"/>
      <c r="AB696" s="79"/>
      <c r="AC696" s="79"/>
      <c r="AD696" s="74"/>
      <c r="AE696" s="80"/>
      <c r="AF696" s="80"/>
      <c r="AG696" s="80"/>
      <c r="AH696" s="80"/>
      <c r="AI696" s="80"/>
      <c r="AJ696" s="80"/>
      <c r="AK696" s="96"/>
      <c r="AL696" s="80"/>
      <c r="AM696" s="80"/>
      <c r="AN696" s="81"/>
      <c r="AO696" s="81"/>
      <c r="AP696" s="80"/>
      <c r="AQ696" s="80"/>
      <c r="AR696" s="80"/>
      <c r="AS696" s="82">
        <f t="shared" si="17"/>
        <v>0</v>
      </c>
      <c r="AT696" s="80"/>
      <c r="AU696" s="80"/>
      <c r="AV696" s="80">
        <f>+WPTable[[#This Row],[Total Construction Costs]]-WPTable[[#This Row],[Total State Funding]]-WPTable[[#This Row],[Total District Funding]]-WPTable[[#This Row],[Total Land Acquisition Funding by District or State]]</f>
        <v>0</v>
      </c>
      <c r="AW696" s="80"/>
      <c r="AX696" s="80">
        <f>+WPTable[[#This Row],[Total Construction Costs]]</f>
        <v>0</v>
      </c>
      <c r="AY696" s="73"/>
      <c r="AZ696" s="73"/>
    </row>
    <row r="697" spans="1:52" x14ac:dyDescent="0.3">
      <c r="A697" s="84"/>
      <c r="B697" s="74"/>
      <c r="C697" s="85"/>
      <c r="D697" s="73"/>
      <c r="E697" s="74"/>
      <c r="F697" s="73"/>
      <c r="G697" s="73"/>
      <c r="H697" s="73"/>
      <c r="I697" s="75"/>
      <c r="J697" s="75"/>
      <c r="K697" s="73"/>
      <c r="L697" s="73"/>
      <c r="M697" s="112"/>
      <c r="N697" s="112"/>
      <c r="O697" s="73"/>
      <c r="P697" s="77"/>
      <c r="Q697" s="77"/>
      <c r="R697" s="73"/>
      <c r="S697" s="73"/>
      <c r="T697" s="78"/>
      <c r="U697" s="73"/>
      <c r="V697" s="73"/>
      <c r="W697" s="73"/>
      <c r="X697" s="79"/>
      <c r="Y697" s="79"/>
      <c r="Z697" s="79"/>
      <c r="AA697" s="79"/>
      <c r="AB697" s="79"/>
      <c r="AC697" s="79"/>
      <c r="AD697" s="74"/>
      <c r="AE697" s="80"/>
      <c r="AF697" s="80"/>
      <c r="AG697" s="80"/>
      <c r="AH697" s="80"/>
      <c r="AI697" s="80"/>
      <c r="AJ697" s="80"/>
      <c r="AK697" s="96"/>
      <c r="AL697" s="80"/>
      <c r="AM697" s="80"/>
      <c r="AN697" s="81"/>
      <c r="AO697" s="81"/>
      <c r="AP697" s="80"/>
      <c r="AQ697" s="80"/>
      <c r="AR697" s="80"/>
      <c r="AS697" s="82">
        <f t="shared" si="17"/>
        <v>0</v>
      </c>
      <c r="AT697" s="80"/>
      <c r="AU697" s="80"/>
      <c r="AV697" s="80">
        <f>+WPTable[[#This Row],[Total Construction Costs]]-WPTable[[#This Row],[Total State Funding]]-WPTable[[#This Row],[Total District Funding]]-WPTable[[#This Row],[Total Land Acquisition Funding by District or State]]</f>
        <v>0</v>
      </c>
      <c r="AW697" s="80"/>
      <c r="AX697" s="80">
        <f>+WPTable[[#This Row],[Total Construction Costs]]</f>
        <v>0</v>
      </c>
      <c r="AY697" s="73"/>
      <c r="AZ697" s="73"/>
    </row>
    <row r="698" spans="1:52" x14ac:dyDescent="0.3">
      <c r="A698" s="84"/>
      <c r="B698" s="74"/>
      <c r="C698" s="85"/>
      <c r="D698" s="73"/>
      <c r="E698" s="74"/>
      <c r="F698" s="73"/>
      <c r="G698" s="73"/>
      <c r="H698" s="73"/>
      <c r="I698" s="75"/>
      <c r="J698" s="75"/>
      <c r="K698" s="73"/>
      <c r="L698" s="73"/>
      <c r="M698" s="112"/>
      <c r="N698" s="112"/>
      <c r="O698" s="73"/>
      <c r="P698" s="77"/>
      <c r="Q698" s="77"/>
      <c r="R698" s="73"/>
      <c r="S698" s="73"/>
      <c r="T698" s="78"/>
      <c r="U698" s="73"/>
      <c r="V698" s="73"/>
      <c r="W698" s="73"/>
      <c r="X698" s="79"/>
      <c r="Y698" s="79"/>
      <c r="Z698" s="79"/>
      <c r="AA698" s="79"/>
      <c r="AB698" s="79"/>
      <c r="AC698" s="79"/>
      <c r="AD698" s="74"/>
      <c r="AE698" s="80"/>
      <c r="AF698" s="80"/>
      <c r="AG698" s="80"/>
      <c r="AH698" s="80"/>
      <c r="AI698" s="80"/>
      <c r="AJ698" s="80"/>
      <c r="AK698" s="96"/>
      <c r="AL698" s="80"/>
      <c r="AM698" s="80"/>
      <c r="AN698" s="81"/>
      <c r="AO698" s="81"/>
      <c r="AP698" s="80"/>
      <c r="AQ698" s="80"/>
      <c r="AR698" s="80"/>
      <c r="AS698" s="82">
        <f t="shared" si="17"/>
        <v>0</v>
      </c>
      <c r="AT698" s="80"/>
      <c r="AU698" s="80"/>
      <c r="AV698" s="80">
        <f>+WPTable[[#This Row],[Total Construction Costs]]-WPTable[[#This Row],[Total State Funding]]-WPTable[[#This Row],[Total District Funding]]-WPTable[[#This Row],[Total Land Acquisition Funding by District or State]]</f>
        <v>0</v>
      </c>
      <c r="AW698" s="80"/>
      <c r="AX698" s="80">
        <f>+WPTable[[#This Row],[Total Construction Costs]]</f>
        <v>0</v>
      </c>
      <c r="AY698" s="73"/>
      <c r="AZ698" s="73"/>
    </row>
    <row r="699" spans="1:52" x14ac:dyDescent="0.3">
      <c r="A699" s="84"/>
      <c r="B699" s="74"/>
      <c r="C699" s="85"/>
      <c r="D699" s="73"/>
      <c r="E699" s="74"/>
      <c r="F699" s="73"/>
      <c r="G699" s="73"/>
      <c r="H699" s="73"/>
      <c r="I699" s="75"/>
      <c r="J699" s="75"/>
      <c r="K699" s="73"/>
      <c r="L699" s="73"/>
      <c r="M699" s="112"/>
      <c r="N699" s="112"/>
      <c r="O699" s="73"/>
      <c r="P699" s="77"/>
      <c r="Q699" s="77"/>
      <c r="R699" s="73"/>
      <c r="S699" s="73"/>
      <c r="T699" s="78"/>
      <c r="U699" s="73"/>
      <c r="V699" s="73"/>
      <c r="W699" s="73"/>
      <c r="X699" s="79"/>
      <c r="Y699" s="79"/>
      <c r="Z699" s="79"/>
      <c r="AA699" s="79"/>
      <c r="AB699" s="79"/>
      <c r="AC699" s="79"/>
      <c r="AD699" s="74"/>
      <c r="AE699" s="80"/>
      <c r="AF699" s="80"/>
      <c r="AG699" s="80"/>
      <c r="AH699" s="80"/>
      <c r="AI699" s="80"/>
      <c r="AJ699" s="80"/>
      <c r="AK699" s="96"/>
      <c r="AL699" s="80"/>
      <c r="AM699" s="80"/>
      <c r="AN699" s="81"/>
      <c r="AO699" s="81"/>
      <c r="AP699" s="80"/>
      <c r="AQ699" s="80"/>
      <c r="AR699" s="80"/>
      <c r="AS699" s="82">
        <f t="shared" si="17"/>
        <v>0</v>
      </c>
      <c r="AT699" s="80"/>
      <c r="AU699" s="80"/>
      <c r="AV699" s="80">
        <f>+WPTable[[#This Row],[Total Construction Costs]]-WPTable[[#This Row],[Total State Funding]]-WPTable[[#This Row],[Total District Funding]]-WPTable[[#This Row],[Total Land Acquisition Funding by District or State]]</f>
        <v>0</v>
      </c>
      <c r="AW699" s="80"/>
      <c r="AX699" s="80">
        <f>+WPTable[[#This Row],[Total Construction Costs]]</f>
        <v>0</v>
      </c>
      <c r="AY699" s="73"/>
      <c r="AZ699" s="73"/>
    </row>
    <row r="700" spans="1:52" x14ac:dyDescent="0.3">
      <c r="A700" s="84"/>
      <c r="B700" s="74"/>
      <c r="C700" s="85"/>
      <c r="D700" s="73"/>
      <c r="E700" s="74"/>
      <c r="F700" s="73"/>
      <c r="G700" s="73"/>
      <c r="H700" s="73"/>
      <c r="I700" s="75"/>
      <c r="J700" s="75"/>
      <c r="K700" s="73"/>
      <c r="L700" s="73"/>
      <c r="M700" s="112"/>
      <c r="N700" s="112"/>
      <c r="O700" s="73"/>
      <c r="P700" s="77"/>
      <c r="Q700" s="77"/>
      <c r="R700" s="73"/>
      <c r="S700" s="73"/>
      <c r="T700" s="78"/>
      <c r="U700" s="73"/>
      <c r="V700" s="73"/>
      <c r="W700" s="73"/>
      <c r="X700" s="79"/>
      <c r="Y700" s="79"/>
      <c r="Z700" s="79"/>
      <c r="AA700" s="79"/>
      <c r="AB700" s="79"/>
      <c r="AC700" s="79"/>
      <c r="AD700" s="74"/>
      <c r="AE700" s="80"/>
      <c r="AF700" s="80"/>
      <c r="AG700" s="80"/>
      <c r="AH700" s="80"/>
      <c r="AI700" s="80"/>
      <c r="AJ700" s="80"/>
      <c r="AK700" s="96"/>
      <c r="AL700" s="80"/>
      <c r="AM700" s="80"/>
      <c r="AN700" s="81"/>
      <c r="AO700" s="81"/>
      <c r="AP700" s="80"/>
      <c r="AQ700" s="80"/>
      <c r="AR700" s="80"/>
      <c r="AS700" s="82">
        <f t="shared" si="17"/>
        <v>0</v>
      </c>
      <c r="AT700" s="80"/>
      <c r="AU700" s="80"/>
      <c r="AV700" s="80">
        <f>+WPTable[[#This Row],[Total Construction Costs]]-WPTable[[#This Row],[Total State Funding]]-WPTable[[#This Row],[Total District Funding]]-WPTable[[#This Row],[Total Land Acquisition Funding by District or State]]</f>
        <v>0</v>
      </c>
      <c r="AW700" s="80"/>
      <c r="AX700" s="80">
        <f>+WPTable[[#This Row],[Total Construction Costs]]</f>
        <v>0</v>
      </c>
      <c r="AY700" s="73"/>
      <c r="AZ700" s="73"/>
    </row>
    <row r="701" spans="1:52" x14ac:dyDescent="0.3">
      <c r="A701" s="84"/>
      <c r="B701" s="74"/>
      <c r="C701" s="85"/>
      <c r="D701" s="73"/>
      <c r="E701" s="74"/>
      <c r="F701" s="73"/>
      <c r="G701" s="73"/>
      <c r="H701" s="73"/>
      <c r="I701" s="75"/>
      <c r="J701" s="75"/>
      <c r="K701" s="73"/>
      <c r="L701" s="73"/>
      <c r="M701" s="112"/>
      <c r="N701" s="112"/>
      <c r="O701" s="73"/>
      <c r="P701" s="77"/>
      <c r="Q701" s="77"/>
      <c r="R701" s="73"/>
      <c r="S701" s="73"/>
      <c r="T701" s="78"/>
      <c r="U701" s="73"/>
      <c r="V701" s="73"/>
      <c r="W701" s="73"/>
      <c r="X701" s="79"/>
      <c r="Y701" s="79"/>
      <c r="Z701" s="79"/>
      <c r="AA701" s="79"/>
      <c r="AB701" s="79"/>
      <c r="AC701" s="79"/>
      <c r="AD701" s="74"/>
      <c r="AE701" s="80"/>
      <c r="AF701" s="80"/>
      <c r="AG701" s="80"/>
      <c r="AH701" s="80"/>
      <c r="AI701" s="80"/>
      <c r="AJ701" s="80"/>
      <c r="AK701" s="96"/>
      <c r="AL701" s="80"/>
      <c r="AM701" s="80"/>
      <c r="AN701" s="81"/>
      <c r="AO701" s="81"/>
      <c r="AP701" s="80"/>
      <c r="AQ701" s="80"/>
      <c r="AR701" s="80"/>
      <c r="AS701" s="82">
        <f t="shared" si="17"/>
        <v>0</v>
      </c>
      <c r="AT701" s="80"/>
      <c r="AU701" s="80"/>
      <c r="AV701" s="80">
        <f>+WPTable[[#This Row],[Total Construction Costs]]-WPTable[[#This Row],[Total State Funding]]-WPTable[[#This Row],[Total District Funding]]-WPTable[[#This Row],[Total Land Acquisition Funding by District or State]]</f>
        <v>0</v>
      </c>
      <c r="AW701" s="80"/>
      <c r="AX701" s="80">
        <f>+WPTable[[#This Row],[Total Construction Costs]]</f>
        <v>0</v>
      </c>
      <c r="AY701" s="73"/>
      <c r="AZ701" s="73"/>
    </row>
    <row r="702" spans="1:52" x14ac:dyDescent="0.3">
      <c r="A702" s="84"/>
      <c r="B702" s="74"/>
      <c r="C702" s="85"/>
      <c r="D702" s="73"/>
      <c r="E702" s="74"/>
      <c r="F702" s="73"/>
      <c r="G702" s="73"/>
      <c r="H702" s="73"/>
      <c r="I702" s="75"/>
      <c r="J702" s="75"/>
      <c r="K702" s="73"/>
      <c r="L702" s="73"/>
      <c r="M702" s="112"/>
      <c r="N702" s="112"/>
      <c r="O702" s="73"/>
      <c r="P702" s="77"/>
      <c r="Q702" s="77"/>
      <c r="R702" s="73"/>
      <c r="S702" s="73"/>
      <c r="T702" s="78"/>
      <c r="U702" s="73"/>
      <c r="V702" s="73"/>
      <c r="W702" s="73"/>
      <c r="X702" s="79"/>
      <c r="Y702" s="79"/>
      <c r="Z702" s="79"/>
      <c r="AA702" s="79"/>
      <c r="AB702" s="79"/>
      <c r="AC702" s="79"/>
      <c r="AD702" s="74"/>
      <c r="AE702" s="80"/>
      <c r="AF702" s="80"/>
      <c r="AG702" s="80"/>
      <c r="AH702" s="80"/>
      <c r="AI702" s="80"/>
      <c r="AJ702" s="80"/>
      <c r="AK702" s="96"/>
      <c r="AL702" s="80"/>
      <c r="AM702" s="80"/>
      <c r="AN702" s="81"/>
      <c r="AO702" s="81"/>
      <c r="AP702" s="80"/>
      <c r="AQ702" s="80"/>
      <c r="AR702" s="80"/>
      <c r="AS702" s="82">
        <f t="shared" ref="AS702:AS765" si="18">SUM(AP702:AR702)</f>
        <v>0</v>
      </c>
      <c r="AT702" s="80"/>
      <c r="AU702" s="80"/>
      <c r="AV702" s="80">
        <f>+WPTable[[#This Row],[Total Construction Costs]]-WPTable[[#This Row],[Total State Funding]]-WPTable[[#This Row],[Total District Funding]]-WPTable[[#This Row],[Total Land Acquisition Funding by District or State]]</f>
        <v>0</v>
      </c>
      <c r="AW702" s="80"/>
      <c r="AX702" s="80">
        <f>+WPTable[[#This Row],[Total Construction Costs]]</f>
        <v>0</v>
      </c>
      <c r="AY702" s="73"/>
      <c r="AZ702" s="73"/>
    </row>
    <row r="703" spans="1:52" x14ac:dyDescent="0.3">
      <c r="A703" s="84"/>
      <c r="B703" s="74"/>
      <c r="C703" s="85"/>
      <c r="D703" s="73"/>
      <c r="E703" s="74"/>
      <c r="F703" s="73"/>
      <c r="G703" s="73"/>
      <c r="H703" s="73"/>
      <c r="I703" s="75"/>
      <c r="J703" s="75"/>
      <c r="K703" s="73"/>
      <c r="L703" s="73"/>
      <c r="M703" s="112"/>
      <c r="N703" s="112"/>
      <c r="O703" s="73"/>
      <c r="P703" s="77"/>
      <c r="Q703" s="77"/>
      <c r="R703" s="73"/>
      <c r="S703" s="73"/>
      <c r="T703" s="78"/>
      <c r="U703" s="73"/>
      <c r="V703" s="73"/>
      <c r="W703" s="73"/>
      <c r="X703" s="79"/>
      <c r="Y703" s="79"/>
      <c r="Z703" s="79"/>
      <c r="AA703" s="79"/>
      <c r="AB703" s="79"/>
      <c r="AC703" s="79"/>
      <c r="AD703" s="74"/>
      <c r="AE703" s="80"/>
      <c r="AF703" s="80"/>
      <c r="AG703" s="80"/>
      <c r="AH703" s="80"/>
      <c r="AI703" s="80"/>
      <c r="AJ703" s="80"/>
      <c r="AK703" s="96"/>
      <c r="AL703" s="80"/>
      <c r="AM703" s="80"/>
      <c r="AN703" s="81"/>
      <c r="AO703" s="81"/>
      <c r="AP703" s="80"/>
      <c r="AQ703" s="80"/>
      <c r="AR703" s="80"/>
      <c r="AS703" s="82">
        <f t="shared" si="18"/>
        <v>0</v>
      </c>
      <c r="AT703" s="80"/>
      <c r="AU703" s="80"/>
      <c r="AV703" s="80">
        <f>+WPTable[[#This Row],[Total Construction Costs]]-WPTable[[#This Row],[Total State Funding]]-WPTable[[#This Row],[Total District Funding]]-WPTable[[#This Row],[Total Land Acquisition Funding by District or State]]</f>
        <v>0</v>
      </c>
      <c r="AW703" s="80"/>
      <c r="AX703" s="80">
        <f>+WPTable[[#This Row],[Total Construction Costs]]</f>
        <v>0</v>
      </c>
      <c r="AY703" s="73"/>
      <c r="AZ703" s="73"/>
    </row>
    <row r="704" spans="1:52" x14ac:dyDescent="0.3">
      <c r="A704" s="84"/>
      <c r="B704" s="74"/>
      <c r="C704" s="85"/>
      <c r="D704" s="73"/>
      <c r="E704" s="74"/>
      <c r="F704" s="73"/>
      <c r="G704" s="73"/>
      <c r="H704" s="73"/>
      <c r="I704" s="75"/>
      <c r="J704" s="75"/>
      <c r="K704" s="73"/>
      <c r="L704" s="73"/>
      <c r="M704" s="112"/>
      <c r="N704" s="112"/>
      <c r="O704" s="73"/>
      <c r="P704" s="77"/>
      <c r="Q704" s="77"/>
      <c r="R704" s="73"/>
      <c r="S704" s="73"/>
      <c r="T704" s="78"/>
      <c r="U704" s="73"/>
      <c r="V704" s="73"/>
      <c r="W704" s="73"/>
      <c r="X704" s="79"/>
      <c r="Y704" s="79"/>
      <c r="Z704" s="79"/>
      <c r="AA704" s="79"/>
      <c r="AB704" s="79"/>
      <c r="AC704" s="79"/>
      <c r="AD704" s="74"/>
      <c r="AE704" s="80"/>
      <c r="AF704" s="80"/>
      <c r="AG704" s="80"/>
      <c r="AH704" s="80"/>
      <c r="AI704" s="80"/>
      <c r="AJ704" s="80"/>
      <c r="AK704" s="96"/>
      <c r="AL704" s="80"/>
      <c r="AM704" s="80"/>
      <c r="AN704" s="81"/>
      <c r="AO704" s="81"/>
      <c r="AP704" s="80"/>
      <c r="AQ704" s="80"/>
      <c r="AR704" s="80"/>
      <c r="AS704" s="82">
        <f t="shared" si="18"/>
        <v>0</v>
      </c>
      <c r="AT704" s="80"/>
      <c r="AU704" s="80"/>
      <c r="AV704" s="80">
        <f>+WPTable[[#This Row],[Total Construction Costs]]-WPTable[[#This Row],[Total State Funding]]-WPTable[[#This Row],[Total District Funding]]-WPTable[[#This Row],[Total Land Acquisition Funding by District or State]]</f>
        <v>0</v>
      </c>
      <c r="AW704" s="80"/>
      <c r="AX704" s="80">
        <f>+WPTable[[#This Row],[Total Construction Costs]]</f>
        <v>0</v>
      </c>
      <c r="AY704" s="73"/>
      <c r="AZ704" s="73"/>
    </row>
    <row r="705" spans="1:52" x14ac:dyDescent="0.3">
      <c r="A705" s="84"/>
      <c r="B705" s="74"/>
      <c r="C705" s="85"/>
      <c r="D705" s="73"/>
      <c r="E705" s="74"/>
      <c r="F705" s="73"/>
      <c r="G705" s="73"/>
      <c r="H705" s="73"/>
      <c r="I705" s="75"/>
      <c r="J705" s="75"/>
      <c r="K705" s="73"/>
      <c r="L705" s="73"/>
      <c r="M705" s="112"/>
      <c r="N705" s="112"/>
      <c r="O705" s="73"/>
      <c r="P705" s="77"/>
      <c r="Q705" s="77"/>
      <c r="R705" s="73"/>
      <c r="S705" s="73"/>
      <c r="T705" s="78"/>
      <c r="U705" s="73"/>
      <c r="V705" s="73"/>
      <c r="W705" s="73"/>
      <c r="X705" s="79"/>
      <c r="Y705" s="79"/>
      <c r="Z705" s="79"/>
      <c r="AA705" s="79"/>
      <c r="AB705" s="79"/>
      <c r="AC705" s="79"/>
      <c r="AD705" s="74"/>
      <c r="AE705" s="80"/>
      <c r="AF705" s="80"/>
      <c r="AG705" s="80"/>
      <c r="AH705" s="80"/>
      <c r="AI705" s="80"/>
      <c r="AJ705" s="80"/>
      <c r="AK705" s="96"/>
      <c r="AL705" s="80"/>
      <c r="AM705" s="80"/>
      <c r="AN705" s="81"/>
      <c r="AO705" s="81"/>
      <c r="AP705" s="80"/>
      <c r="AQ705" s="80"/>
      <c r="AR705" s="80"/>
      <c r="AS705" s="82">
        <f t="shared" si="18"/>
        <v>0</v>
      </c>
      <c r="AT705" s="80"/>
      <c r="AU705" s="80"/>
      <c r="AV705" s="80">
        <f>+WPTable[[#This Row],[Total Construction Costs]]-WPTable[[#This Row],[Total State Funding]]-WPTable[[#This Row],[Total District Funding]]-WPTable[[#This Row],[Total Land Acquisition Funding by District or State]]</f>
        <v>0</v>
      </c>
      <c r="AW705" s="80"/>
      <c r="AX705" s="80">
        <f>+WPTable[[#This Row],[Total Construction Costs]]</f>
        <v>0</v>
      </c>
      <c r="AY705" s="73"/>
      <c r="AZ705" s="73"/>
    </row>
    <row r="706" spans="1:52" x14ac:dyDescent="0.3">
      <c r="A706" s="84"/>
      <c r="B706" s="74"/>
      <c r="C706" s="85"/>
      <c r="D706" s="73"/>
      <c r="E706" s="74"/>
      <c r="F706" s="73"/>
      <c r="G706" s="73"/>
      <c r="H706" s="73"/>
      <c r="I706" s="75"/>
      <c r="J706" s="75"/>
      <c r="K706" s="73"/>
      <c r="L706" s="73"/>
      <c r="M706" s="112"/>
      <c r="N706" s="112"/>
      <c r="O706" s="73"/>
      <c r="P706" s="77"/>
      <c r="Q706" s="77"/>
      <c r="R706" s="73"/>
      <c r="S706" s="73"/>
      <c r="T706" s="78"/>
      <c r="U706" s="73"/>
      <c r="V706" s="73"/>
      <c r="W706" s="73"/>
      <c r="X706" s="79"/>
      <c r="Y706" s="79"/>
      <c r="Z706" s="79"/>
      <c r="AA706" s="79"/>
      <c r="AB706" s="79"/>
      <c r="AC706" s="79"/>
      <c r="AD706" s="74"/>
      <c r="AE706" s="80"/>
      <c r="AF706" s="80"/>
      <c r="AG706" s="80"/>
      <c r="AH706" s="80"/>
      <c r="AI706" s="80"/>
      <c r="AJ706" s="80"/>
      <c r="AK706" s="96"/>
      <c r="AL706" s="80"/>
      <c r="AM706" s="80"/>
      <c r="AN706" s="81"/>
      <c r="AO706" s="81"/>
      <c r="AP706" s="80"/>
      <c r="AQ706" s="80"/>
      <c r="AR706" s="80"/>
      <c r="AS706" s="82">
        <f t="shared" si="18"/>
        <v>0</v>
      </c>
      <c r="AT706" s="80"/>
      <c r="AU706" s="80"/>
      <c r="AV706" s="80">
        <f>+WPTable[[#This Row],[Total Construction Costs]]-WPTable[[#This Row],[Total State Funding]]-WPTable[[#This Row],[Total District Funding]]-WPTable[[#This Row],[Total Land Acquisition Funding by District or State]]</f>
        <v>0</v>
      </c>
      <c r="AW706" s="80"/>
      <c r="AX706" s="80">
        <f>+WPTable[[#This Row],[Total Construction Costs]]</f>
        <v>0</v>
      </c>
      <c r="AY706" s="73"/>
      <c r="AZ706" s="73"/>
    </row>
    <row r="707" spans="1:52" x14ac:dyDescent="0.3">
      <c r="A707" s="84"/>
      <c r="B707" s="74"/>
      <c r="C707" s="85"/>
      <c r="D707" s="73"/>
      <c r="E707" s="74"/>
      <c r="F707" s="73"/>
      <c r="G707" s="73"/>
      <c r="H707" s="73"/>
      <c r="I707" s="75"/>
      <c r="J707" s="75"/>
      <c r="K707" s="73"/>
      <c r="L707" s="73"/>
      <c r="M707" s="112"/>
      <c r="N707" s="112"/>
      <c r="O707" s="73"/>
      <c r="P707" s="77"/>
      <c r="Q707" s="77"/>
      <c r="R707" s="73"/>
      <c r="S707" s="73"/>
      <c r="T707" s="78"/>
      <c r="U707" s="73"/>
      <c r="V707" s="73"/>
      <c r="W707" s="73"/>
      <c r="X707" s="79"/>
      <c r="Y707" s="79"/>
      <c r="Z707" s="79"/>
      <c r="AA707" s="79"/>
      <c r="AB707" s="79"/>
      <c r="AC707" s="79"/>
      <c r="AD707" s="74"/>
      <c r="AE707" s="80"/>
      <c r="AF707" s="80"/>
      <c r="AG707" s="80"/>
      <c r="AH707" s="80"/>
      <c r="AI707" s="80"/>
      <c r="AJ707" s="80"/>
      <c r="AK707" s="96"/>
      <c r="AL707" s="80"/>
      <c r="AM707" s="80"/>
      <c r="AN707" s="81"/>
      <c r="AO707" s="81"/>
      <c r="AP707" s="80"/>
      <c r="AQ707" s="80"/>
      <c r="AR707" s="80"/>
      <c r="AS707" s="82">
        <f t="shared" si="18"/>
        <v>0</v>
      </c>
      <c r="AT707" s="80"/>
      <c r="AU707" s="80"/>
      <c r="AV707" s="80">
        <f>+WPTable[[#This Row],[Total Construction Costs]]-WPTable[[#This Row],[Total State Funding]]-WPTable[[#This Row],[Total District Funding]]-WPTable[[#This Row],[Total Land Acquisition Funding by District or State]]</f>
        <v>0</v>
      </c>
      <c r="AW707" s="80"/>
      <c r="AX707" s="80">
        <f>+WPTable[[#This Row],[Total Construction Costs]]</f>
        <v>0</v>
      </c>
      <c r="AY707" s="73"/>
      <c r="AZ707" s="73"/>
    </row>
    <row r="708" spans="1:52" x14ac:dyDescent="0.3">
      <c r="A708" s="84"/>
      <c r="B708" s="74"/>
      <c r="C708" s="85"/>
      <c r="D708" s="73"/>
      <c r="E708" s="74"/>
      <c r="F708" s="73"/>
      <c r="G708" s="73"/>
      <c r="H708" s="73"/>
      <c r="I708" s="75"/>
      <c r="J708" s="75"/>
      <c r="K708" s="73"/>
      <c r="L708" s="73"/>
      <c r="M708" s="112"/>
      <c r="N708" s="112"/>
      <c r="O708" s="73"/>
      <c r="P708" s="77"/>
      <c r="Q708" s="77"/>
      <c r="R708" s="73"/>
      <c r="S708" s="73"/>
      <c r="T708" s="78"/>
      <c r="U708" s="73"/>
      <c r="V708" s="73"/>
      <c r="W708" s="73"/>
      <c r="X708" s="79"/>
      <c r="Y708" s="79"/>
      <c r="Z708" s="79"/>
      <c r="AA708" s="79"/>
      <c r="AB708" s="79"/>
      <c r="AC708" s="79"/>
      <c r="AD708" s="74"/>
      <c r="AE708" s="80"/>
      <c r="AF708" s="80"/>
      <c r="AG708" s="80"/>
      <c r="AH708" s="80"/>
      <c r="AI708" s="80"/>
      <c r="AJ708" s="80"/>
      <c r="AK708" s="96"/>
      <c r="AL708" s="80"/>
      <c r="AM708" s="80"/>
      <c r="AN708" s="81"/>
      <c r="AO708" s="81"/>
      <c r="AP708" s="80"/>
      <c r="AQ708" s="80"/>
      <c r="AR708" s="80"/>
      <c r="AS708" s="82">
        <f t="shared" si="18"/>
        <v>0</v>
      </c>
      <c r="AT708" s="80"/>
      <c r="AU708" s="80"/>
      <c r="AV708" s="80">
        <f>+WPTable[[#This Row],[Total Construction Costs]]-WPTable[[#This Row],[Total State Funding]]-WPTable[[#This Row],[Total District Funding]]-WPTable[[#This Row],[Total Land Acquisition Funding by District or State]]</f>
        <v>0</v>
      </c>
      <c r="AW708" s="80"/>
      <c r="AX708" s="80">
        <f>+WPTable[[#This Row],[Total Construction Costs]]</f>
        <v>0</v>
      </c>
      <c r="AY708" s="73"/>
      <c r="AZ708" s="73"/>
    </row>
    <row r="709" spans="1:52" x14ac:dyDescent="0.3">
      <c r="A709" s="84"/>
      <c r="B709" s="74"/>
      <c r="C709" s="85"/>
      <c r="D709" s="73"/>
      <c r="E709" s="74"/>
      <c r="F709" s="73"/>
      <c r="G709" s="73"/>
      <c r="H709" s="73"/>
      <c r="I709" s="75"/>
      <c r="J709" s="75"/>
      <c r="K709" s="73"/>
      <c r="L709" s="73"/>
      <c r="M709" s="112"/>
      <c r="N709" s="112"/>
      <c r="O709" s="73"/>
      <c r="P709" s="77"/>
      <c r="Q709" s="77"/>
      <c r="R709" s="73"/>
      <c r="S709" s="73"/>
      <c r="T709" s="78"/>
      <c r="U709" s="73"/>
      <c r="V709" s="73"/>
      <c r="W709" s="73"/>
      <c r="X709" s="79"/>
      <c r="Y709" s="79"/>
      <c r="Z709" s="79"/>
      <c r="AA709" s="79"/>
      <c r="AB709" s="79"/>
      <c r="AC709" s="79"/>
      <c r="AD709" s="74"/>
      <c r="AE709" s="80"/>
      <c r="AF709" s="80"/>
      <c r="AG709" s="80"/>
      <c r="AH709" s="80"/>
      <c r="AI709" s="80"/>
      <c r="AJ709" s="80"/>
      <c r="AK709" s="96"/>
      <c r="AL709" s="80"/>
      <c r="AM709" s="80"/>
      <c r="AN709" s="81"/>
      <c r="AO709" s="81"/>
      <c r="AP709" s="80"/>
      <c r="AQ709" s="80"/>
      <c r="AR709" s="80"/>
      <c r="AS709" s="82">
        <f t="shared" si="18"/>
        <v>0</v>
      </c>
      <c r="AT709" s="80"/>
      <c r="AU709" s="80"/>
      <c r="AV709" s="80">
        <f>+WPTable[[#This Row],[Total Construction Costs]]-WPTable[[#This Row],[Total State Funding]]-WPTable[[#This Row],[Total District Funding]]-WPTable[[#This Row],[Total Land Acquisition Funding by District or State]]</f>
        <v>0</v>
      </c>
      <c r="AW709" s="80"/>
      <c r="AX709" s="80">
        <f>+WPTable[[#This Row],[Total Construction Costs]]</f>
        <v>0</v>
      </c>
      <c r="AY709" s="73"/>
      <c r="AZ709" s="73"/>
    </row>
    <row r="710" spans="1:52" x14ac:dyDescent="0.3">
      <c r="A710" s="84"/>
      <c r="B710" s="74"/>
      <c r="C710" s="85"/>
      <c r="D710" s="73"/>
      <c r="E710" s="74"/>
      <c r="F710" s="73"/>
      <c r="G710" s="73"/>
      <c r="H710" s="73"/>
      <c r="I710" s="75"/>
      <c r="J710" s="75"/>
      <c r="K710" s="73"/>
      <c r="L710" s="73"/>
      <c r="M710" s="112"/>
      <c r="N710" s="112"/>
      <c r="O710" s="73"/>
      <c r="P710" s="77"/>
      <c r="Q710" s="77"/>
      <c r="R710" s="73"/>
      <c r="S710" s="73"/>
      <c r="T710" s="78"/>
      <c r="U710" s="73"/>
      <c r="V710" s="73"/>
      <c r="W710" s="73"/>
      <c r="X710" s="79"/>
      <c r="Y710" s="79"/>
      <c r="Z710" s="79"/>
      <c r="AA710" s="79"/>
      <c r="AB710" s="79"/>
      <c r="AC710" s="79"/>
      <c r="AD710" s="74"/>
      <c r="AE710" s="80"/>
      <c r="AF710" s="80"/>
      <c r="AG710" s="80"/>
      <c r="AH710" s="80"/>
      <c r="AI710" s="80"/>
      <c r="AJ710" s="80"/>
      <c r="AK710" s="96"/>
      <c r="AL710" s="80"/>
      <c r="AM710" s="80"/>
      <c r="AN710" s="81"/>
      <c r="AO710" s="81"/>
      <c r="AP710" s="80"/>
      <c r="AQ710" s="80"/>
      <c r="AR710" s="80"/>
      <c r="AS710" s="82">
        <f t="shared" si="18"/>
        <v>0</v>
      </c>
      <c r="AT710" s="80"/>
      <c r="AU710" s="80"/>
      <c r="AV710" s="80">
        <f>+WPTable[[#This Row],[Total Construction Costs]]-WPTable[[#This Row],[Total State Funding]]-WPTable[[#This Row],[Total District Funding]]-WPTable[[#This Row],[Total Land Acquisition Funding by District or State]]</f>
        <v>0</v>
      </c>
      <c r="AW710" s="80"/>
      <c r="AX710" s="80">
        <f>+WPTable[[#This Row],[Total Construction Costs]]</f>
        <v>0</v>
      </c>
      <c r="AY710" s="73"/>
      <c r="AZ710" s="73"/>
    </row>
    <row r="711" spans="1:52" x14ac:dyDescent="0.3">
      <c r="A711" s="84"/>
      <c r="B711" s="74"/>
      <c r="C711" s="85"/>
      <c r="D711" s="73"/>
      <c r="E711" s="74"/>
      <c r="F711" s="73"/>
      <c r="G711" s="73"/>
      <c r="H711" s="73"/>
      <c r="I711" s="75"/>
      <c r="J711" s="75"/>
      <c r="K711" s="73"/>
      <c r="L711" s="73"/>
      <c r="M711" s="112"/>
      <c r="N711" s="112"/>
      <c r="O711" s="73"/>
      <c r="P711" s="77"/>
      <c r="Q711" s="77"/>
      <c r="R711" s="73"/>
      <c r="S711" s="73"/>
      <c r="T711" s="78"/>
      <c r="U711" s="73"/>
      <c r="V711" s="73"/>
      <c r="W711" s="73"/>
      <c r="X711" s="79"/>
      <c r="Y711" s="79"/>
      <c r="Z711" s="79"/>
      <c r="AA711" s="79"/>
      <c r="AB711" s="79"/>
      <c r="AC711" s="79"/>
      <c r="AD711" s="74"/>
      <c r="AE711" s="80"/>
      <c r="AF711" s="80"/>
      <c r="AG711" s="80"/>
      <c r="AH711" s="80"/>
      <c r="AI711" s="80"/>
      <c r="AJ711" s="80"/>
      <c r="AK711" s="96"/>
      <c r="AL711" s="80"/>
      <c r="AM711" s="80"/>
      <c r="AN711" s="81"/>
      <c r="AO711" s="81"/>
      <c r="AP711" s="80"/>
      <c r="AQ711" s="80"/>
      <c r="AR711" s="80"/>
      <c r="AS711" s="82">
        <f t="shared" si="18"/>
        <v>0</v>
      </c>
      <c r="AT711" s="80"/>
      <c r="AU711" s="80"/>
      <c r="AV711" s="80">
        <f>+WPTable[[#This Row],[Total Construction Costs]]-WPTable[[#This Row],[Total State Funding]]-WPTable[[#This Row],[Total District Funding]]-WPTable[[#This Row],[Total Land Acquisition Funding by District or State]]</f>
        <v>0</v>
      </c>
      <c r="AW711" s="80"/>
      <c r="AX711" s="80">
        <f>+WPTable[[#This Row],[Total Construction Costs]]</f>
        <v>0</v>
      </c>
      <c r="AY711" s="73"/>
      <c r="AZ711" s="73"/>
    </row>
    <row r="712" spans="1:52" x14ac:dyDescent="0.3">
      <c r="A712" s="84"/>
      <c r="B712" s="74"/>
      <c r="C712" s="85"/>
      <c r="D712" s="73"/>
      <c r="E712" s="74"/>
      <c r="F712" s="73"/>
      <c r="G712" s="73"/>
      <c r="H712" s="73"/>
      <c r="I712" s="75"/>
      <c r="J712" s="75"/>
      <c r="K712" s="73"/>
      <c r="L712" s="73"/>
      <c r="M712" s="112"/>
      <c r="N712" s="112"/>
      <c r="O712" s="73"/>
      <c r="P712" s="77"/>
      <c r="Q712" s="77"/>
      <c r="R712" s="73"/>
      <c r="S712" s="73"/>
      <c r="T712" s="78"/>
      <c r="U712" s="73"/>
      <c r="V712" s="73"/>
      <c r="W712" s="73"/>
      <c r="X712" s="79"/>
      <c r="Y712" s="79"/>
      <c r="Z712" s="79"/>
      <c r="AA712" s="79"/>
      <c r="AB712" s="79"/>
      <c r="AC712" s="79"/>
      <c r="AD712" s="74"/>
      <c r="AE712" s="80"/>
      <c r="AF712" s="80"/>
      <c r="AG712" s="80"/>
      <c r="AH712" s="80"/>
      <c r="AI712" s="80"/>
      <c r="AJ712" s="80"/>
      <c r="AK712" s="96"/>
      <c r="AL712" s="80"/>
      <c r="AM712" s="80"/>
      <c r="AN712" s="81"/>
      <c r="AO712" s="81"/>
      <c r="AP712" s="80"/>
      <c r="AQ712" s="80"/>
      <c r="AR712" s="80"/>
      <c r="AS712" s="82">
        <f t="shared" si="18"/>
        <v>0</v>
      </c>
      <c r="AT712" s="80"/>
      <c r="AU712" s="80"/>
      <c r="AV712" s="80">
        <f>+WPTable[[#This Row],[Total Construction Costs]]-WPTable[[#This Row],[Total State Funding]]-WPTable[[#This Row],[Total District Funding]]-WPTable[[#This Row],[Total Land Acquisition Funding by District or State]]</f>
        <v>0</v>
      </c>
      <c r="AW712" s="80"/>
      <c r="AX712" s="80">
        <f>+WPTable[[#This Row],[Total Construction Costs]]</f>
        <v>0</v>
      </c>
      <c r="AY712" s="73"/>
      <c r="AZ712" s="73"/>
    </row>
    <row r="713" spans="1:52" x14ac:dyDescent="0.3">
      <c r="A713" s="84"/>
      <c r="B713" s="74"/>
      <c r="C713" s="85"/>
      <c r="D713" s="73"/>
      <c r="E713" s="74"/>
      <c r="F713" s="73"/>
      <c r="G713" s="73"/>
      <c r="H713" s="73"/>
      <c r="I713" s="75"/>
      <c r="J713" s="75"/>
      <c r="K713" s="73"/>
      <c r="L713" s="73"/>
      <c r="M713" s="112"/>
      <c r="N713" s="112"/>
      <c r="O713" s="73"/>
      <c r="P713" s="77"/>
      <c r="Q713" s="77"/>
      <c r="R713" s="73"/>
      <c r="S713" s="73"/>
      <c r="T713" s="78"/>
      <c r="U713" s="73"/>
      <c r="V713" s="73"/>
      <c r="W713" s="73"/>
      <c r="X713" s="79"/>
      <c r="Y713" s="79"/>
      <c r="Z713" s="79"/>
      <c r="AA713" s="79"/>
      <c r="AB713" s="79"/>
      <c r="AC713" s="79"/>
      <c r="AD713" s="74"/>
      <c r="AE713" s="80"/>
      <c r="AF713" s="80"/>
      <c r="AG713" s="80"/>
      <c r="AH713" s="80"/>
      <c r="AI713" s="80"/>
      <c r="AJ713" s="80"/>
      <c r="AK713" s="96"/>
      <c r="AL713" s="80"/>
      <c r="AM713" s="80"/>
      <c r="AN713" s="81"/>
      <c r="AO713" s="81"/>
      <c r="AP713" s="80"/>
      <c r="AQ713" s="80"/>
      <c r="AR713" s="80"/>
      <c r="AS713" s="82">
        <f t="shared" si="18"/>
        <v>0</v>
      </c>
      <c r="AT713" s="80"/>
      <c r="AU713" s="80"/>
      <c r="AV713" s="80">
        <f>+WPTable[[#This Row],[Total Construction Costs]]-WPTable[[#This Row],[Total State Funding]]-WPTable[[#This Row],[Total District Funding]]-WPTable[[#This Row],[Total Land Acquisition Funding by District or State]]</f>
        <v>0</v>
      </c>
      <c r="AW713" s="80"/>
      <c r="AX713" s="80">
        <f>+WPTable[[#This Row],[Total Construction Costs]]</f>
        <v>0</v>
      </c>
      <c r="AY713" s="73"/>
      <c r="AZ713" s="73"/>
    </row>
    <row r="714" spans="1:52" x14ac:dyDescent="0.3">
      <c r="A714" s="84"/>
      <c r="B714" s="74"/>
      <c r="C714" s="85"/>
      <c r="D714" s="73"/>
      <c r="E714" s="74"/>
      <c r="F714" s="73"/>
      <c r="G714" s="73"/>
      <c r="H714" s="73"/>
      <c r="I714" s="75"/>
      <c r="J714" s="75"/>
      <c r="K714" s="73"/>
      <c r="L714" s="73"/>
      <c r="M714" s="112"/>
      <c r="N714" s="112"/>
      <c r="O714" s="73"/>
      <c r="P714" s="77"/>
      <c r="Q714" s="77"/>
      <c r="R714" s="73"/>
      <c r="S714" s="73"/>
      <c r="T714" s="78"/>
      <c r="U714" s="73"/>
      <c r="V714" s="73"/>
      <c r="W714" s="73"/>
      <c r="X714" s="79"/>
      <c r="Y714" s="79"/>
      <c r="Z714" s="79"/>
      <c r="AA714" s="79"/>
      <c r="AB714" s="79"/>
      <c r="AC714" s="79"/>
      <c r="AD714" s="74"/>
      <c r="AE714" s="80"/>
      <c r="AF714" s="80"/>
      <c r="AG714" s="80"/>
      <c r="AH714" s="80"/>
      <c r="AI714" s="80"/>
      <c r="AJ714" s="80"/>
      <c r="AK714" s="96"/>
      <c r="AL714" s="80"/>
      <c r="AM714" s="80"/>
      <c r="AN714" s="81"/>
      <c r="AO714" s="81"/>
      <c r="AP714" s="80"/>
      <c r="AQ714" s="80"/>
      <c r="AR714" s="80"/>
      <c r="AS714" s="82">
        <f t="shared" si="18"/>
        <v>0</v>
      </c>
      <c r="AT714" s="80"/>
      <c r="AU714" s="80"/>
      <c r="AV714" s="80">
        <f>+WPTable[[#This Row],[Total Construction Costs]]-WPTable[[#This Row],[Total State Funding]]-WPTable[[#This Row],[Total District Funding]]-WPTable[[#This Row],[Total Land Acquisition Funding by District or State]]</f>
        <v>0</v>
      </c>
      <c r="AW714" s="80"/>
      <c r="AX714" s="80">
        <f>+WPTable[[#This Row],[Total Construction Costs]]</f>
        <v>0</v>
      </c>
      <c r="AY714" s="73"/>
      <c r="AZ714" s="73"/>
    </row>
    <row r="715" spans="1:52" x14ac:dyDescent="0.3">
      <c r="A715" s="84"/>
      <c r="B715" s="74"/>
      <c r="C715" s="85"/>
      <c r="D715" s="73"/>
      <c r="E715" s="74"/>
      <c r="F715" s="73"/>
      <c r="G715" s="73"/>
      <c r="H715" s="73"/>
      <c r="I715" s="75"/>
      <c r="J715" s="75"/>
      <c r="K715" s="73"/>
      <c r="L715" s="73"/>
      <c r="M715" s="112"/>
      <c r="N715" s="112"/>
      <c r="O715" s="73"/>
      <c r="P715" s="77"/>
      <c r="Q715" s="77"/>
      <c r="R715" s="73"/>
      <c r="S715" s="73"/>
      <c r="T715" s="78"/>
      <c r="U715" s="73"/>
      <c r="V715" s="73"/>
      <c r="W715" s="73"/>
      <c r="X715" s="79"/>
      <c r="Y715" s="79"/>
      <c r="Z715" s="79"/>
      <c r="AA715" s="79"/>
      <c r="AB715" s="79"/>
      <c r="AC715" s="79"/>
      <c r="AD715" s="74"/>
      <c r="AE715" s="80"/>
      <c r="AF715" s="80"/>
      <c r="AG715" s="80"/>
      <c r="AH715" s="80"/>
      <c r="AI715" s="80"/>
      <c r="AJ715" s="80"/>
      <c r="AK715" s="96"/>
      <c r="AL715" s="80"/>
      <c r="AM715" s="80"/>
      <c r="AN715" s="81"/>
      <c r="AO715" s="81"/>
      <c r="AP715" s="80"/>
      <c r="AQ715" s="80"/>
      <c r="AR715" s="80"/>
      <c r="AS715" s="82">
        <f t="shared" si="18"/>
        <v>0</v>
      </c>
      <c r="AT715" s="80"/>
      <c r="AU715" s="80"/>
      <c r="AV715" s="80">
        <f>+WPTable[[#This Row],[Total Construction Costs]]-WPTable[[#This Row],[Total State Funding]]-WPTable[[#This Row],[Total District Funding]]-WPTable[[#This Row],[Total Land Acquisition Funding by District or State]]</f>
        <v>0</v>
      </c>
      <c r="AW715" s="80"/>
      <c r="AX715" s="80">
        <f>+WPTable[[#This Row],[Total Construction Costs]]</f>
        <v>0</v>
      </c>
      <c r="AY715" s="73"/>
      <c r="AZ715" s="73"/>
    </row>
    <row r="716" spans="1:52" x14ac:dyDescent="0.3">
      <c r="A716" s="84"/>
      <c r="B716" s="74"/>
      <c r="C716" s="85"/>
      <c r="D716" s="73"/>
      <c r="E716" s="74"/>
      <c r="F716" s="73"/>
      <c r="G716" s="73"/>
      <c r="H716" s="73"/>
      <c r="I716" s="75"/>
      <c r="J716" s="75"/>
      <c r="K716" s="73"/>
      <c r="L716" s="73"/>
      <c r="M716" s="112"/>
      <c r="N716" s="112"/>
      <c r="O716" s="73"/>
      <c r="P716" s="77"/>
      <c r="Q716" s="77"/>
      <c r="R716" s="73"/>
      <c r="S716" s="73"/>
      <c r="T716" s="78"/>
      <c r="U716" s="73"/>
      <c r="V716" s="73"/>
      <c r="W716" s="73"/>
      <c r="X716" s="79"/>
      <c r="Y716" s="79"/>
      <c r="Z716" s="79"/>
      <c r="AA716" s="79"/>
      <c r="AB716" s="79"/>
      <c r="AC716" s="79"/>
      <c r="AD716" s="74"/>
      <c r="AE716" s="80"/>
      <c r="AF716" s="80"/>
      <c r="AG716" s="80"/>
      <c r="AH716" s="80"/>
      <c r="AI716" s="80"/>
      <c r="AJ716" s="80"/>
      <c r="AK716" s="96"/>
      <c r="AL716" s="80"/>
      <c r="AM716" s="80"/>
      <c r="AN716" s="81"/>
      <c r="AO716" s="81"/>
      <c r="AP716" s="80"/>
      <c r="AQ716" s="80"/>
      <c r="AR716" s="80"/>
      <c r="AS716" s="82">
        <f t="shared" si="18"/>
        <v>0</v>
      </c>
      <c r="AT716" s="80"/>
      <c r="AU716" s="80"/>
      <c r="AV716" s="80">
        <f>+WPTable[[#This Row],[Total Construction Costs]]-WPTable[[#This Row],[Total State Funding]]-WPTable[[#This Row],[Total District Funding]]-WPTable[[#This Row],[Total Land Acquisition Funding by District or State]]</f>
        <v>0</v>
      </c>
      <c r="AW716" s="80"/>
      <c r="AX716" s="80">
        <f>+WPTable[[#This Row],[Total Construction Costs]]</f>
        <v>0</v>
      </c>
      <c r="AY716" s="73"/>
      <c r="AZ716" s="73"/>
    </row>
    <row r="717" spans="1:52" x14ac:dyDescent="0.3">
      <c r="A717" s="84"/>
      <c r="B717" s="74"/>
      <c r="C717" s="85"/>
      <c r="D717" s="73"/>
      <c r="E717" s="74"/>
      <c r="F717" s="73"/>
      <c r="G717" s="73"/>
      <c r="H717" s="73"/>
      <c r="I717" s="75"/>
      <c r="J717" s="75"/>
      <c r="K717" s="73"/>
      <c r="L717" s="73"/>
      <c r="M717" s="112"/>
      <c r="N717" s="112"/>
      <c r="O717" s="73"/>
      <c r="P717" s="77"/>
      <c r="Q717" s="77"/>
      <c r="R717" s="73"/>
      <c r="S717" s="73"/>
      <c r="T717" s="78"/>
      <c r="U717" s="73"/>
      <c r="V717" s="73"/>
      <c r="W717" s="73"/>
      <c r="X717" s="79"/>
      <c r="Y717" s="79"/>
      <c r="Z717" s="79"/>
      <c r="AA717" s="79"/>
      <c r="AB717" s="79"/>
      <c r="AC717" s="79"/>
      <c r="AD717" s="74"/>
      <c r="AE717" s="80"/>
      <c r="AF717" s="80"/>
      <c r="AG717" s="80"/>
      <c r="AH717" s="80"/>
      <c r="AI717" s="80"/>
      <c r="AJ717" s="80"/>
      <c r="AK717" s="96"/>
      <c r="AL717" s="80"/>
      <c r="AM717" s="80"/>
      <c r="AN717" s="81"/>
      <c r="AO717" s="81"/>
      <c r="AP717" s="80"/>
      <c r="AQ717" s="80"/>
      <c r="AR717" s="80"/>
      <c r="AS717" s="82">
        <f t="shared" si="18"/>
        <v>0</v>
      </c>
      <c r="AT717" s="80"/>
      <c r="AU717" s="80"/>
      <c r="AV717" s="80">
        <f>+WPTable[[#This Row],[Total Construction Costs]]-WPTable[[#This Row],[Total State Funding]]-WPTable[[#This Row],[Total District Funding]]-WPTable[[#This Row],[Total Land Acquisition Funding by District or State]]</f>
        <v>0</v>
      </c>
      <c r="AW717" s="80"/>
      <c r="AX717" s="80">
        <f>+WPTable[[#This Row],[Total Construction Costs]]</f>
        <v>0</v>
      </c>
      <c r="AY717" s="73"/>
      <c r="AZ717" s="73"/>
    </row>
    <row r="718" spans="1:52" x14ac:dyDescent="0.3">
      <c r="A718" s="84"/>
      <c r="B718" s="74"/>
      <c r="C718" s="85"/>
      <c r="D718" s="73"/>
      <c r="E718" s="74"/>
      <c r="F718" s="73"/>
      <c r="G718" s="73"/>
      <c r="H718" s="73"/>
      <c r="I718" s="75"/>
      <c r="J718" s="75"/>
      <c r="K718" s="73"/>
      <c r="L718" s="73"/>
      <c r="M718" s="112"/>
      <c r="N718" s="112"/>
      <c r="O718" s="73"/>
      <c r="P718" s="77"/>
      <c r="Q718" s="77"/>
      <c r="R718" s="73"/>
      <c r="S718" s="73"/>
      <c r="T718" s="78"/>
      <c r="U718" s="73"/>
      <c r="V718" s="73"/>
      <c r="W718" s="73"/>
      <c r="X718" s="79"/>
      <c r="Y718" s="79"/>
      <c r="Z718" s="79"/>
      <c r="AA718" s="79"/>
      <c r="AB718" s="79"/>
      <c r="AC718" s="79"/>
      <c r="AD718" s="74"/>
      <c r="AE718" s="80"/>
      <c r="AF718" s="80"/>
      <c r="AG718" s="80"/>
      <c r="AH718" s="80"/>
      <c r="AI718" s="80"/>
      <c r="AJ718" s="80"/>
      <c r="AK718" s="96"/>
      <c r="AL718" s="80"/>
      <c r="AM718" s="80"/>
      <c r="AN718" s="81"/>
      <c r="AO718" s="81"/>
      <c r="AP718" s="80"/>
      <c r="AQ718" s="80"/>
      <c r="AR718" s="80"/>
      <c r="AS718" s="82">
        <f t="shared" si="18"/>
        <v>0</v>
      </c>
      <c r="AT718" s="80"/>
      <c r="AU718" s="80"/>
      <c r="AV718" s="80">
        <f>+WPTable[[#This Row],[Total Construction Costs]]-WPTable[[#This Row],[Total State Funding]]-WPTable[[#This Row],[Total District Funding]]-WPTable[[#This Row],[Total Land Acquisition Funding by District or State]]</f>
        <v>0</v>
      </c>
      <c r="AW718" s="80"/>
      <c r="AX718" s="80">
        <f>+WPTable[[#This Row],[Total Construction Costs]]</f>
        <v>0</v>
      </c>
      <c r="AY718" s="73"/>
      <c r="AZ718" s="73"/>
    </row>
    <row r="719" spans="1:52" x14ac:dyDescent="0.3">
      <c r="A719" s="84"/>
      <c r="B719" s="74"/>
      <c r="C719" s="85"/>
      <c r="D719" s="73"/>
      <c r="E719" s="74"/>
      <c r="F719" s="73"/>
      <c r="G719" s="73"/>
      <c r="H719" s="73"/>
      <c r="I719" s="75"/>
      <c r="J719" s="75"/>
      <c r="K719" s="73"/>
      <c r="L719" s="73"/>
      <c r="M719" s="112"/>
      <c r="N719" s="112"/>
      <c r="O719" s="73"/>
      <c r="P719" s="77"/>
      <c r="Q719" s="77"/>
      <c r="R719" s="73"/>
      <c r="S719" s="73"/>
      <c r="T719" s="78"/>
      <c r="U719" s="73"/>
      <c r="V719" s="73"/>
      <c r="W719" s="73"/>
      <c r="X719" s="79"/>
      <c r="Y719" s="79"/>
      <c r="Z719" s="79"/>
      <c r="AA719" s="79"/>
      <c r="AB719" s="79"/>
      <c r="AC719" s="79"/>
      <c r="AD719" s="74"/>
      <c r="AE719" s="80"/>
      <c r="AF719" s="80"/>
      <c r="AG719" s="80"/>
      <c r="AH719" s="80"/>
      <c r="AI719" s="80"/>
      <c r="AJ719" s="80"/>
      <c r="AK719" s="96"/>
      <c r="AL719" s="80"/>
      <c r="AM719" s="80"/>
      <c r="AN719" s="81"/>
      <c r="AO719" s="81"/>
      <c r="AP719" s="80"/>
      <c r="AQ719" s="80"/>
      <c r="AR719" s="80"/>
      <c r="AS719" s="82">
        <f t="shared" si="18"/>
        <v>0</v>
      </c>
      <c r="AT719" s="80"/>
      <c r="AU719" s="80"/>
      <c r="AV719" s="80">
        <f>+WPTable[[#This Row],[Total Construction Costs]]-WPTable[[#This Row],[Total State Funding]]-WPTable[[#This Row],[Total District Funding]]-WPTable[[#This Row],[Total Land Acquisition Funding by District or State]]</f>
        <v>0</v>
      </c>
      <c r="AW719" s="80"/>
      <c r="AX719" s="80">
        <f>+WPTable[[#This Row],[Total Construction Costs]]</f>
        <v>0</v>
      </c>
      <c r="AY719" s="73"/>
      <c r="AZ719" s="73"/>
    </row>
    <row r="720" spans="1:52" x14ac:dyDescent="0.3">
      <c r="A720" s="84"/>
      <c r="B720" s="74"/>
      <c r="C720" s="85"/>
      <c r="D720" s="73"/>
      <c r="E720" s="74"/>
      <c r="F720" s="73"/>
      <c r="G720" s="73"/>
      <c r="H720" s="73"/>
      <c r="I720" s="75"/>
      <c r="J720" s="75"/>
      <c r="K720" s="73"/>
      <c r="L720" s="73"/>
      <c r="M720" s="112"/>
      <c r="N720" s="112"/>
      <c r="O720" s="73"/>
      <c r="P720" s="77"/>
      <c r="Q720" s="77"/>
      <c r="R720" s="73"/>
      <c r="S720" s="73"/>
      <c r="T720" s="78"/>
      <c r="U720" s="73"/>
      <c r="V720" s="73"/>
      <c r="W720" s="73"/>
      <c r="X720" s="79"/>
      <c r="Y720" s="79"/>
      <c r="Z720" s="79"/>
      <c r="AA720" s="79"/>
      <c r="AB720" s="79"/>
      <c r="AC720" s="79"/>
      <c r="AD720" s="74"/>
      <c r="AE720" s="80"/>
      <c r="AF720" s="80"/>
      <c r="AG720" s="80"/>
      <c r="AH720" s="80"/>
      <c r="AI720" s="80"/>
      <c r="AJ720" s="80"/>
      <c r="AK720" s="96"/>
      <c r="AL720" s="80"/>
      <c r="AM720" s="80"/>
      <c r="AN720" s="81"/>
      <c r="AO720" s="81"/>
      <c r="AP720" s="80"/>
      <c r="AQ720" s="80"/>
      <c r="AR720" s="80"/>
      <c r="AS720" s="82">
        <f t="shared" si="18"/>
        <v>0</v>
      </c>
      <c r="AT720" s="80"/>
      <c r="AU720" s="80"/>
      <c r="AV720" s="80">
        <f>+WPTable[[#This Row],[Total Construction Costs]]-WPTable[[#This Row],[Total State Funding]]-WPTable[[#This Row],[Total District Funding]]-WPTable[[#This Row],[Total Land Acquisition Funding by District or State]]</f>
        <v>0</v>
      </c>
      <c r="AW720" s="80"/>
      <c r="AX720" s="80">
        <f>+WPTable[[#This Row],[Total Construction Costs]]</f>
        <v>0</v>
      </c>
      <c r="AY720" s="73"/>
      <c r="AZ720" s="73"/>
    </row>
    <row r="721" spans="1:52" x14ac:dyDescent="0.3">
      <c r="A721" s="84"/>
      <c r="B721" s="74"/>
      <c r="C721" s="85"/>
      <c r="D721" s="73"/>
      <c r="E721" s="74"/>
      <c r="F721" s="73"/>
      <c r="G721" s="73"/>
      <c r="H721" s="73"/>
      <c r="I721" s="75"/>
      <c r="J721" s="75"/>
      <c r="K721" s="73"/>
      <c r="L721" s="73"/>
      <c r="M721" s="112"/>
      <c r="N721" s="112"/>
      <c r="O721" s="73"/>
      <c r="P721" s="77"/>
      <c r="Q721" s="77"/>
      <c r="R721" s="73"/>
      <c r="S721" s="73"/>
      <c r="T721" s="78"/>
      <c r="U721" s="73"/>
      <c r="V721" s="73"/>
      <c r="W721" s="73"/>
      <c r="X721" s="79"/>
      <c r="Y721" s="79"/>
      <c r="Z721" s="79"/>
      <c r="AA721" s="79"/>
      <c r="AB721" s="79"/>
      <c r="AC721" s="79"/>
      <c r="AD721" s="74"/>
      <c r="AE721" s="80"/>
      <c r="AF721" s="80"/>
      <c r="AG721" s="80"/>
      <c r="AH721" s="80"/>
      <c r="AI721" s="80"/>
      <c r="AJ721" s="80"/>
      <c r="AK721" s="96"/>
      <c r="AL721" s="80"/>
      <c r="AM721" s="80"/>
      <c r="AN721" s="81"/>
      <c r="AO721" s="81"/>
      <c r="AP721" s="80"/>
      <c r="AQ721" s="80"/>
      <c r="AR721" s="80"/>
      <c r="AS721" s="82">
        <f t="shared" si="18"/>
        <v>0</v>
      </c>
      <c r="AT721" s="80"/>
      <c r="AU721" s="80"/>
      <c r="AV721" s="80">
        <f>+WPTable[[#This Row],[Total Construction Costs]]-WPTable[[#This Row],[Total State Funding]]-WPTable[[#This Row],[Total District Funding]]-WPTable[[#This Row],[Total Land Acquisition Funding by District or State]]</f>
        <v>0</v>
      </c>
      <c r="AW721" s="80"/>
      <c r="AX721" s="80">
        <f>+WPTable[[#This Row],[Total Construction Costs]]</f>
        <v>0</v>
      </c>
      <c r="AY721" s="73"/>
      <c r="AZ721" s="73"/>
    </row>
    <row r="722" spans="1:52" x14ac:dyDescent="0.3">
      <c r="A722" s="84"/>
      <c r="B722" s="74"/>
      <c r="C722" s="85"/>
      <c r="D722" s="73"/>
      <c r="E722" s="74"/>
      <c r="F722" s="73"/>
      <c r="G722" s="73"/>
      <c r="H722" s="73"/>
      <c r="I722" s="75"/>
      <c r="J722" s="75"/>
      <c r="K722" s="73"/>
      <c r="L722" s="73"/>
      <c r="M722" s="112"/>
      <c r="N722" s="112"/>
      <c r="O722" s="73"/>
      <c r="P722" s="77"/>
      <c r="Q722" s="77"/>
      <c r="R722" s="73"/>
      <c r="S722" s="73"/>
      <c r="T722" s="78"/>
      <c r="U722" s="73"/>
      <c r="V722" s="73"/>
      <c r="W722" s="73"/>
      <c r="X722" s="79"/>
      <c r="Y722" s="79"/>
      <c r="Z722" s="79"/>
      <c r="AA722" s="79"/>
      <c r="AB722" s="79"/>
      <c r="AC722" s="79"/>
      <c r="AD722" s="74"/>
      <c r="AE722" s="80"/>
      <c r="AF722" s="80"/>
      <c r="AG722" s="80"/>
      <c r="AH722" s="80"/>
      <c r="AI722" s="80"/>
      <c r="AJ722" s="80"/>
      <c r="AK722" s="96"/>
      <c r="AL722" s="80"/>
      <c r="AM722" s="80"/>
      <c r="AN722" s="81"/>
      <c r="AO722" s="81"/>
      <c r="AP722" s="80"/>
      <c r="AQ722" s="80"/>
      <c r="AR722" s="80"/>
      <c r="AS722" s="82">
        <f t="shared" si="18"/>
        <v>0</v>
      </c>
      <c r="AT722" s="80"/>
      <c r="AU722" s="80"/>
      <c r="AV722" s="80">
        <f>+WPTable[[#This Row],[Total Construction Costs]]-WPTable[[#This Row],[Total State Funding]]-WPTable[[#This Row],[Total District Funding]]-WPTable[[#This Row],[Total Land Acquisition Funding by District or State]]</f>
        <v>0</v>
      </c>
      <c r="AW722" s="80"/>
      <c r="AX722" s="80">
        <f>+WPTable[[#This Row],[Total Construction Costs]]</f>
        <v>0</v>
      </c>
      <c r="AY722" s="73"/>
      <c r="AZ722" s="73"/>
    </row>
    <row r="723" spans="1:52" x14ac:dyDescent="0.3">
      <c r="A723" s="84"/>
      <c r="B723" s="74"/>
      <c r="C723" s="85"/>
      <c r="D723" s="73"/>
      <c r="E723" s="74"/>
      <c r="F723" s="73"/>
      <c r="G723" s="73"/>
      <c r="H723" s="73"/>
      <c r="I723" s="75"/>
      <c r="J723" s="75"/>
      <c r="K723" s="73"/>
      <c r="L723" s="73"/>
      <c r="M723" s="112"/>
      <c r="N723" s="112"/>
      <c r="O723" s="73"/>
      <c r="P723" s="77"/>
      <c r="Q723" s="77"/>
      <c r="R723" s="73"/>
      <c r="S723" s="73"/>
      <c r="T723" s="78"/>
      <c r="U723" s="73"/>
      <c r="V723" s="73"/>
      <c r="W723" s="73"/>
      <c r="X723" s="79"/>
      <c r="Y723" s="79"/>
      <c r="Z723" s="79"/>
      <c r="AA723" s="79"/>
      <c r="AB723" s="79"/>
      <c r="AC723" s="79"/>
      <c r="AD723" s="74"/>
      <c r="AE723" s="80"/>
      <c r="AF723" s="80"/>
      <c r="AG723" s="80"/>
      <c r="AH723" s="80"/>
      <c r="AI723" s="80"/>
      <c r="AJ723" s="80"/>
      <c r="AK723" s="96"/>
      <c r="AL723" s="80"/>
      <c r="AM723" s="80"/>
      <c r="AN723" s="81"/>
      <c r="AO723" s="81"/>
      <c r="AP723" s="80"/>
      <c r="AQ723" s="80"/>
      <c r="AR723" s="80"/>
      <c r="AS723" s="82">
        <f t="shared" si="18"/>
        <v>0</v>
      </c>
      <c r="AT723" s="80"/>
      <c r="AU723" s="80"/>
      <c r="AV723" s="80">
        <f>+WPTable[[#This Row],[Total Construction Costs]]-WPTable[[#This Row],[Total State Funding]]-WPTable[[#This Row],[Total District Funding]]-WPTable[[#This Row],[Total Land Acquisition Funding by District or State]]</f>
        <v>0</v>
      </c>
      <c r="AW723" s="80"/>
      <c r="AX723" s="80">
        <f>+WPTable[[#This Row],[Total Construction Costs]]</f>
        <v>0</v>
      </c>
      <c r="AY723" s="73"/>
      <c r="AZ723" s="73"/>
    </row>
    <row r="724" spans="1:52" x14ac:dyDescent="0.3">
      <c r="A724" s="84"/>
      <c r="B724" s="74"/>
      <c r="C724" s="85"/>
      <c r="D724" s="73"/>
      <c r="E724" s="74"/>
      <c r="F724" s="73"/>
      <c r="G724" s="73"/>
      <c r="H724" s="73"/>
      <c r="I724" s="75"/>
      <c r="J724" s="75"/>
      <c r="K724" s="73"/>
      <c r="L724" s="73"/>
      <c r="M724" s="112"/>
      <c r="N724" s="112"/>
      <c r="O724" s="73"/>
      <c r="P724" s="77"/>
      <c r="Q724" s="77"/>
      <c r="R724" s="73"/>
      <c r="S724" s="73"/>
      <c r="T724" s="78"/>
      <c r="U724" s="73"/>
      <c r="V724" s="73"/>
      <c r="W724" s="73"/>
      <c r="X724" s="79"/>
      <c r="Y724" s="79"/>
      <c r="Z724" s="79"/>
      <c r="AA724" s="79"/>
      <c r="AB724" s="79"/>
      <c r="AC724" s="79"/>
      <c r="AD724" s="74"/>
      <c r="AE724" s="80"/>
      <c r="AF724" s="80"/>
      <c r="AG724" s="80"/>
      <c r="AH724" s="80"/>
      <c r="AI724" s="80"/>
      <c r="AJ724" s="80"/>
      <c r="AK724" s="96"/>
      <c r="AL724" s="80"/>
      <c r="AM724" s="80"/>
      <c r="AN724" s="81"/>
      <c r="AO724" s="81"/>
      <c r="AP724" s="80"/>
      <c r="AQ724" s="80"/>
      <c r="AR724" s="80"/>
      <c r="AS724" s="82">
        <f t="shared" si="18"/>
        <v>0</v>
      </c>
      <c r="AT724" s="80"/>
      <c r="AU724" s="80"/>
      <c r="AV724" s="80">
        <f>+WPTable[[#This Row],[Total Construction Costs]]-WPTable[[#This Row],[Total State Funding]]-WPTable[[#This Row],[Total District Funding]]-WPTable[[#This Row],[Total Land Acquisition Funding by District or State]]</f>
        <v>0</v>
      </c>
      <c r="AW724" s="80"/>
      <c r="AX724" s="80">
        <f>+WPTable[[#This Row],[Total Construction Costs]]</f>
        <v>0</v>
      </c>
      <c r="AY724" s="73"/>
      <c r="AZ724" s="73"/>
    </row>
    <row r="725" spans="1:52" x14ac:dyDescent="0.3">
      <c r="A725" s="84"/>
      <c r="B725" s="74"/>
      <c r="C725" s="85"/>
      <c r="D725" s="73"/>
      <c r="E725" s="74"/>
      <c r="F725" s="73"/>
      <c r="G725" s="73"/>
      <c r="H725" s="73"/>
      <c r="I725" s="75"/>
      <c r="J725" s="75"/>
      <c r="K725" s="73"/>
      <c r="L725" s="73"/>
      <c r="M725" s="112"/>
      <c r="N725" s="112"/>
      <c r="O725" s="73"/>
      <c r="P725" s="77"/>
      <c r="Q725" s="77"/>
      <c r="R725" s="73"/>
      <c r="S725" s="73"/>
      <c r="T725" s="78"/>
      <c r="U725" s="73"/>
      <c r="V725" s="73"/>
      <c r="W725" s="73"/>
      <c r="X725" s="79"/>
      <c r="Y725" s="79"/>
      <c r="Z725" s="79"/>
      <c r="AA725" s="79"/>
      <c r="AB725" s="79"/>
      <c r="AC725" s="79"/>
      <c r="AD725" s="74"/>
      <c r="AE725" s="80"/>
      <c r="AF725" s="80"/>
      <c r="AG725" s="80"/>
      <c r="AH725" s="80"/>
      <c r="AI725" s="80"/>
      <c r="AJ725" s="80"/>
      <c r="AK725" s="96"/>
      <c r="AL725" s="80"/>
      <c r="AM725" s="80"/>
      <c r="AN725" s="81"/>
      <c r="AO725" s="81"/>
      <c r="AP725" s="80"/>
      <c r="AQ725" s="80"/>
      <c r="AR725" s="80"/>
      <c r="AS725" s="82">
        <f t="shared" si="18"/>
        <v>0</v>
      </c>
      <c r="AT725" s="80"/>
      <c r="AU725" s="80"/>
      <c r="AV725" s="80">
        <f>+WPTable[[#This Row],[Total Construction Costs]]-WPTable[[#This Row],[Total State Funding]]-WPTable[[#This Row],[Total District Funding]]-WPTable[[#This Row],[Total Land Acquisition Funding by District or State]]</f>
        <v>0</v>
      </c>
      <c r="AW725" s="80"/>
      <c r="AX725" s="80">
        <f>+WPTable[[#This Row],[Total Construction Costs]]</f>
        <v>0</v>
      </c>
      <c r="AY725" s="73"/>
      <c r="AZ725" s="73"/>
    </row>
    <row r="726" spans="1:52" x14ac:dyDescent="0.3">
      <c r="A726" s="84"/>
      <c r="B726" s="74"/>
      <c r="C726" s="85"/>
      <c r="D726" s="73"/>
      <c r="E726" s="74"/>
      <c r="F726" s="73"/>
      <c r="G726" s="73"/>
      <c r="H726" s="73"/>
      <c r="I726" s="75"/>
      <c r="J726" s="75"/>
      <c r="K726" s="73"/>
      <c r="L726" s="73"/>
      <c r="M726" s="112"/>
      <c r="N726" s="112"/>
      <c r="O726" s="73"/>
      <c r="P726" s="77"/>
      <c r="Q726" s="77"/>
      <c r="R726" s="73"/>
      <c r="S726" s="73"/>
      <c r="T726" s="78"/>
      <c r="U726" s="73"/>
      <c r="V726" s="73"/>
      <c r="W726" s="73"/>
      <c r="X726" s="79"/>
      <c r="Y726" s="79"/>
      <c r="Z726" s="79"/>
      <c r="AA726" s="79"/>
      <c r="AB726" s="79"/>
      <c r="AC726" s="79"/>
      <c r="AD726" s="74"/>
      <c r="AE726" s="80"/>
      <c r="AF726" s="80"/>
      <c r="AG726" s="80"/>
      <c r="AH726" s="80"/>
      <c r="AI726" s="80"/>
      <c r="AJ726" s="80"/>
      <c r="AK726" s="96"/>
      <c r="AL726" s="80"/>
      <c r="AM726" s="80"/>
      <c r="AN726" s="81"/>
      <c r="AO726" s="81"/>
      <c r="AP726" s="80"/>
      <c r="AQ726" s="80"/>
      <c r="AR726" s="80"/>
      <c r="AS726" s="82">
        <f t="shared" si="18"/>
        <v>0</v>
      </c>
      <c r="AT726" s="80"/>
      <c r="AU726" s="80"/>
      <c r="AV726" s="80">
        <f>+WPTable[[#This Row],[Total Construction Costs]]-WPTable[[#This Row],[Total State Funding]]-WPTable[[#This Row],[Total District Funding]]-WPTable[[#This Row],[Total Land Acquisition Funding by District or State]]</f>
        <v>0</v>
      </c>
      <c r="AW726" s="80"/>
      <c r="AX726" s="80">
        <f>+WPTable[[#This Row],[Total Construction Costs]]</f>
        <v>0</v>
      </c>
      <c r="AY726" s="73"/>
      <c r="AZ726" s="73"/>
    </row>
    <row r="727" spans="1:52" x14ac:dyDescent="0.3">
      <c r="A727" s="84"/>
      <c r="B727" s="74"/>
      <c r="C727" s="85"/>
      <c r="D727" s="73"/>
      <c r="E727" s="74"/>
      <c r="F727" s="73"/>
      <c r="G727" s="73"/>
      <c r="H727" s="73"/>
      <c r="I727" s="75"/>
      <c r="J727" s="75"/>
      <c r="K727" s="73"/>
      <c r="L727" s="73"/>
      <c r="M727" s="112"/>
      <c r="N727" s="112"/>
      <c r="O727" s="73"/>
      <c r="P727" s="77"/>
      <c r="Q727" s="77"/>
      <c r="R727" s="73"/>
      <c r="S727" s="73"/>
      <c r="T727" s="78"/>
      <c r="U727" s="73"/>
      <c r="V727" s="73"/>
      <c r="W727" s="73"/>
      <c r="X727" s="79"/>
      <c r="Y727" s="79"/>
      <c r="Z727" s="79"/>
      <c r="AA727" s="79"/>
      <c r="AB727" s="79"/>
      <c r="AC727" s="79"/>
      <c r="AD727" s="74"/>
      <c r="AE727" s="80"/>
      <c r="AF727" s="80"/>
      <c r="AG727" s="80"/>
      <c r="AH727" s="80"/>
      <c r="AI727" s="80"/>
      <c r="AJ727" s="80"/>
      <c r="AK727" s="96"/>
      <c r="AL727" s="80"/>
      <c r="AM727" s="80"/>
      <c r="AN727" s="81"/>
      <c r="AO727" s="81"/>
      <c r="AP727" s="80"/>
      <c r="AQ727" s="80"/>
      <c r="AR727" s="80"/>
      <c r="AS727" s="82">
        <f t="shared" si="18"/>
        <v>0</v>
      </c>
      <c r="AT727" s="80"/>
      <c r="AU727" s="80"/>
      <c r="AV727" s="80">
        <f>+WPTable[[#This Row],[Total Construction Costs]]-WPTable[[#This Row],[Total State Funding]]-WPTable[[#This Row],[Total District Funding]]-WPTable[[#This Row],[Total Land Acquisition Funding by District or State]]</f>
        <v>0</v>
      </c>
      <c r="AW727" s="80"/>
      <c r="AX727" s="80">
        <f>+WPTable[[#This Row],[Total Construction Costs]]</f>
        <v>0</v>
      </c>
      <c r="AY727" s="73"/>
      <c r="AZ727" s="73"/>
    </row>
    <row r="728" spans="1:52" x14ac:dyDescent="0.3">
      <c r="A728" s="84"/>
      <c r="B728" s="74"/>
      <c r="C728" s="85"/>
      <c r="D728" s="73"/>
      <c r="E728" s="74"/>
      <c r="F728" s="73"/>
      <c r="G728" s="73"/>
      <c r="H728" s="73"/>
      <c r="I728" s="75"/>
      <c r="J728" s="75"/>
      <c r="K728" s="73"/>
      <c r="L728" s="73"/>
      <c r="M728" s="112"/>
      <c r="N728" s="112"/>
      <c r="O728" s="73"/>
      <c r="P728" s="77"/>
      <c r="Q728" s="77"/>
      <c r="R728" s="73"/>
      <c r="S728" s="73"/>
      <c r="T728" s="78"/>
      <c r="U728" s="73"/>
      <c r="V728" s="73"/>
      <c r="W728" s="73"/>
      <c r="X728" s="79"/>
      <c r="Y728" s="79"/>
      <c r="Z728" s="79"/>
      <c r="AA728" s="79"/>
      <c r="AB728" s="79"/>
      <c r="AC728" s="79"/>
      <c r="AD728" s="74"/>
      <c r="AE728" s="80"/>
      <c r="AF728" s="80"/>
      <c r="AG728" s="80"/>
      <c r="AH728" s="80"/>
      <c r="AI728" s="80"/>
      <c r="AJ728" s="80"/>
      <c r="AK728" s="96"/>
      <c r="AL728" s="80"/>
      <c r="AM728" s="80"/>
      <c r="AN728" s="81"/>
      <c r="AO728" s="81"/>
      <c r="AP728" s="80"/>
      <c r="AQ728" s="80"/>
      <c r="AR728" s="80"/>
      <c r="AS728" s="82">
        <f t="shared" si="18"/>
        <v>0</v>
      </c>
      <c r="AT728" s="80"/>
      <c r="AU728" s="80"/>
      <c r="AV728" s="80">
        <f>+WPTable[[#This Row],[Total Construction Costs]]-WPTable[[#This Row],[Total State Funding]]-WPTable[[#This Row],[Total District Funding]]-WPTable[[#This Row],[Total Land Acquisition Funding by District or State]]</f>
        <v>0</v>
      </c>
      <c r="AW728" s="80"/>
      <c r="AX728" s="80">
        <f>+WPTable[[#This Row],[Total Construction Costs]]</f>
        <v>0</v>
      </c>
      <c r="AY728" s="73"/>
      <c r="AZ728" s="73"/>
    </row>
    <row r="729" spans="1:52" x14ac:dyDescent="0.3">
      <c r="A729" s="84"/>
      <c r="B729" s="74"/>
      <c r="C729" s="85"/>
      <c r="D729" s="73"/>
      <c r="E729" s="74"/>
      <c r="F729" s="73"/>
      <c r="G729" s="73"/>
      <c r="H729" s="73"/>
      <c r="I729" s="75"/>
      <c r="J729" s="75"/>
      <c r="K729" s="73"/>
      <c r="L729" s="73"/>
      <c r="M729" s="112"/>
      <c r="N729" s="112"/>
      <c r="O729" s="73"/>
      <c r="P729" s="77"/>
      <c r="Q729" s="77"/>
      <c r="R729" s="73"/>
      <c r="S729" s="73"/>
      <c r="T729" s="78"/>
      <c r="U729" s="73"/>
      <c r="V729" s="73"/>
      <c r="W729" s="73"/>
      <c r="X729" s="79"/>
      <c r="Y729" s="79"/>
      <c r="Z729" s="79"/>
      <c r="AA729" s="79"/>
      <c r="AB729" s="79"/>
      <c r="AC729" s="79"/>
      <c r="AD729" s="74"/>
      <c r="AE729" s="80"/>
      <c r="AF729" s="80"/>
      <c r="AG729" s="80"/>
      <c r="AH729" s="80"/>
      <c r="AI729" s="80"/>
      <c r="AJ729" s="80"/>
      <c r="AK729" s="96"/>
      <c r="AL729" s="80"/>
      <c r="AM729" s="80"/>
      <c r="AN729" s="81"/>
      <c r="AO729" s="81"/>
      <c r="AP729" s="80"/>
      <c r="AQ729" s="80"/>
      <c r="AR729" s="80"/>
      <c r="AS729" s="82">
        <f t="shared" si="18"/>
        <v>0</v>
      </c>
      <c r="AT729" s="80"/>
      <c r="AU729" s="80"/>
      <c r="AV729" s="80">
        <f>+WPTable[[#This Row],[Total Construction Costs]]-WPTable[[#This Row],[Total State Funding]]-WPTable[[#This Row],[Total District Funding]]-WPTable[[#This Row],[Total Land Acquisition Funding by District or State]]</f>
        <v>0</v>
      </c>
      <c r="AW729" s="80"/>
      <c r="AX729" s="80">
        <f>+WPTable[[#This Row],[Total Construction Costs]]</f>
        <v>0</v>
      </c>
      <c r="AY729" s="73"/>
      <c r="AZ729" s="73"/>
    </row>
    <row r="730" spans="1:52" x14ac:dyDescent="0.3">
      <c r="A730" s="84"/>
      <c r="B730" s="74"/>
      <c r="C730" s="85"/>
      <c r="D730" s="73"/>
      <c r="E730" s="74"/>
      <c r="F730" s="73"/>
      <c r="G730" s="73"/>
      <c r="H730" s="73"/>
      <c r="I730" s="75"/>
      <c r="J730" s="75"/>
      <c r="K730" s="73"/>
      <c r="L730" s="73"/>
      <c r="M730" s="112"/>
      <c r="N730" s="112"/>
      <c r="O730" s="73"/>
      <c r="P730" s="77"/>
      <c r="Q730" s="77"/>
      <c r="R730" s="73"/>
      <c r="S730" s="73"/>
      <c r="T730" s="78"/>
      <c r="U730" s="73"/>
      <c r="V730" s="73"/>
      <c r="W730" s="73"/>
      <c r="X730" s="79"/>
      <c r="Y730" s="79"/>
      <c r="Z730" s="79"/>
      <c r="AA730" s="79"/>
      <c r="AB730" s="79"/>
      <c r="AC730" s="79"/>
      <c r="AD730" s="74"/>
      <c r="AE730" s="80"/>
      <c r="AF730" s="80"/>
      <c r="AG730" s="80"/>
      <c r="AH730" s="80"/>
      <c r="AI730" s="80"/>
      <c r="AJ730" s="80"/>
      <c r="AK730" s="96"/>
      <c r="AL730" s="80"/>
      <c r="AM730" s="80"/>
      <c r="AN730" s="81"/>
      <c r="AO730" s="81"/>
      <c r="AP730" s="80"/>
      <c r="AQ730" s="80"/>
      <c r="AR730" s="80"/>
      <c r="AS730" s="82">
        <f t="shared" si="18"/>
        <v>0</v>
      </c>
      <c r="AT730" s="80"/>
      <c r="AU730" s="80"/>
      <c r="AV730" s="80">
        <f>+WPTable[[#This Row],[Total Construction Costs]]-WPTable[[#This Row],[Total State Funding]]-WPTable[[#This Row],[Total District Funding]]-WPTable[[#This Row],[Total Land Acquisition Funding by District or State]]</f>
        <v>0</v>
      </c>
      <c r="AW730" s="80"/>
      <c r="AX730" s="80">
        <f>+WPTable[[#This Row],[Total Construction Costs]]</f>
        <v>0</v>
      </c>
      <c r="AY730" s="73"/>
      <c r="AZ730" s="73"/>
    </row>
    <row r="731" spans="1:52" x14ac:dyDescent="0.3">
      <c r="A731" s="84"/>
      <c r="B731" s="74"/>
      <c r="C731" s="85"/>
      <c r="D731" s="73"/>
      <c r="E731" s="74"/>
      <c r="F731" s="73"/>
      <c r="G731" s="73"/>
      <c r="H731" s="73"/>
      <c r="I731" s="75"/>
      <c r="J731" s="75"/>
      <c r="K731" s="73"/>
      <c r="L731" s="73"/>
      <c r="M731" s="112"/>
      <c r="N731" s="112"/>
      <c r="O731" s="73"/>
      <c r="P731" s="77"/>
      <c r="Q731" s="77"/>
      <c r="R731" s="73"/>
      <c r="S731" s="73"/>
      <c r="T731" s="78"/>
      <c r="U731" s="73"/>
      <c r="V731" s="73"/>
      <c r="W731" s="73"/>
      <c r="X731" s="79"/>
      <c r="Y731" s="79"/>
      <c r="Z731" s="79"/>
      <c r="AA731" s="79"/>
      <c r="AB731" s="79"/>
      <c r="AC731" s="79"/>
      <c r="AD731" s="74"/>
      <c r="AE731" s="80"/>
      <c r="AF731" s="80"/>
      <c r="AG731" s="80"/>
      <c r="AH731" s="80"/>
      <c r="AI731" s="80"/>
      <c r="AJ731" s="80"/>
      <c r="AK731" s="96"/>
      <c r="AL731" s="80"/>
      <c r="AM731" s="80"/>
      <c r="AN731" s="81"/>
      <c r="AO731" s="81"/>
      <c r="AP731" s="80"/>
      <c r="AQ731" s="80"/>
      <c r="AR731" s="80"/>
      <c r="AS731" s="82">
        <f t="shared" si="18"/>
        <v>0</v>
      </c>
      <c r="AT731" s="80"/>
      <c r="AU731" s="80"/>
      <c r="AV731" s="80">
        <f>+WPTable[[#This Row],[Total Construction Costs]]-WPTable[[#This Row],[Total State Funding]]-WPTable[[#This Row],[Total District Funding]]-WPTable[[#This Row],[Total Land Acquisition Funding by District or State]]</f>
        <v>0</v>
      </c>
      <c r="AW731" s="80"/>
      <c r="AX731" s="80">
        <f>+WPTable[[#This Row],[Total Construction Costs]]</f>
        <v>0</v>
      </c>
      <c r="AY731" s="73"/>
      <c r="AZ731" s="73"/>
    </row>
    <row r="732" spans="1:52" x14ac:dyDescent="0.3">
      <c r="A732" s="84"/>
      <c r="B732" s="74"/>
      <c r="C732" s="85"/>
      <c r="D732" s="73"/>
      <c r="E732" s="74"/>
      <c r="F732" s="73"/>
      <c r="G732" s="73"/>
      <c r="H732" s="73"/>
      <c r="I732" s="75"/>
      <c r="J732" s="75"/>
      <c r="K732" s="73"/>
      <c r="L732" s="73"/>
      <c r="M732" s="112"/>
      <c r="N732" s="112"/>
      <c r="O732" s="73"/>
      <c r="P732" s="77"/>
      <c r="Q732" s="77"/>
      <c r="R732" s="73"/>
      <c r="S732" s="73"/>
      <c r="T732" s="78"/>
      <c r="U732" s="73"/>
      <c r="V732" s="73"/>
      <c r="W732" s="73"/>
      <c r="X732" s="79"/>
      <c r="Y732" s="79"/>
      <c r="Z732" s="79"/>
      <c r="AA732" s="79"/>
      <c r="AB732" s="79"/>
      <c r="AC732" s="79"/>
      <c r="AD732" s="74"/>
      <c r="AE732" s="80"/>
      <c r="AF732" s="80"/>
      <c r="AG732" s="80"/>
      <c r="AH732" s="80"/>
      <c r="AI732" s="80"/>
      <c r="AJ732" s="80"/>
      <c r="AK732" s="96"/>
      <c r="AL732" s="80"/>
      <c r="AM732" s="80"/>
      <c r="AN732" s="81"/>
      <c r="AO732" s="81"/>
      <c r="AP732" s="80"/>
      <c r="AQ732" s="80"/>
      <c r="AR732" s="80"/>
      <c r="AS732" s="82">
        <f t="shared" si="18"/>
        <v>0</v>
      </c>
      <c r="AT732" s="80"/>
      <c r="AU732" s="80"/>
      <c r="AV732" s="80">
        <f>+WPTable[[#This Row],[Total Construction Costs]]-WPTable[[#This Row],[Total State Funding]]-WPTable[[#This Row],[Total District Funding]]-WPTable[[#This Row],[Total Land Acquisition Funding by District or State]]</f>
        <v>0</v>
      </c>
      <c r="AW732" s="80"/>
      <c r="AX732" s="80">
        <f>+WPTable[[#This Row],[Total Construction Costs]]</f>
        <v>0</v>
      </c>
      <c r="AY732" s="73"/>
      <c r="AZ732" s="73"/>
    </row>
    <row r="733" spans="1:52" x14ac:dyDescent="0.3">
      <c r="A733" s="84"/>
      <c r="B733" s="74"/>
      <c r="C733" s="85"/>
      <c r="D733" s="73"/>
      <c r="E733" s="74"/>
      <c r="F733" s="73"/>
      <c r="G733" s="73"/>
      <c r="H733" s="73"/>
      <c r="I733" s="75"/>
      <c r="J733" s="75"/>
      <c r="K733" s="73"/>
      <c r="L733" s="73"/>
      <c r="M733" s="112"/>
      <c r="N733" s="112"/>
      <c r="O733" s="73"/>
      <c r="P733" s="77"/>
      <c r="Q733" s="77"/>
      <c r="R733" s="73"/>
      <c r="S733" s="73"/>
      <c r="T733" s="78"/>
      <c r="U733" s="73"/>
      <c r="V733" s="73"/>
      <c r="W733" s="73"/>
      <c r="X733" s="79"/>
      <c r="Y733" s="79"/>
      <c r="Z733" s="79"/>
      <c r="AA733" s="79"/>
      <c r="AB733" s="79"/>
      <c r="AC733" s="79"/>
      <c r="AD733" s="74"/>
      <c r="AE733" s="80"/>
      <c r="AF733" s="80"/>
      <c r="AG733" s="80"/>
      <c r="AH733" s="80"/>
      <c r="AI733" s="80"/>
      <c r="AJ733" s="80"/>
      <c r="AK733" s="96"/>
      <c r="AL733" s="80"/>
      <c r="AM733" s="80"/>
      <c r="AN733" s="81"/>
      <c r="AO733" s="81"/>
      <c r="AP733" s="80"/>
      <c r="AQ733" s="80"/>
      <c r="AR733" s="80"/>
      <c r="AS733" s="82">
        <f t="shared" si="18"/>
        <v>0</v>
      </c>
      <c r="AT733" s="80"/>
      <c r="AU733" s="80"/>
      <c r="AV733" s="80">
        <f>+WPTable[[#This Row],[Total Construction Costs]]-WPTable[[#This Row],[Total State Funding]]-WPTable[[#This Row],[Total District Funding]]-WPTable[[#This Row],[Total Land Acquisition Funding by District or State]]</f>
        <v>0</v>
      </c>
      <c r="AW733" s="80"/>
      <c r="AX733" s="80">
        <f>+WPTable[[#This Row],[Total Construction Costs]]</f>
        <v>0</v>
      </c>
      <c r="AY733" s="73"/>
      <c r="AZ733" s="73"/>
    </row>
    <row r="734" spans="1:52" x14ac:dyDescent="0.3">
      <c r="A734" s="84"/>
      <c r="B734" s="74"/>
      <c r="C734" s="85"/>
      <c r="D734" s="73"/>
      <c r="E734" s="74"/>
      <c r="F734" s="73"/>
      <c r="G734" s="73"/>
      <c r="H734" s="73"/>
      <c r="I734" s="75"/>
      <c r="J734" s="75"/>
      <c r="K734" s="73"/>
      <c r="L734" s="73"/>
      <c r="M734" s="112"/>
      <c r="N734" s="112"/>
      <c r="O734" s="73"/>
      <c r="P734" s="77"/>
      <c r="Q734" s="77"/>
      <c r="R734" s="73"/>
      <c r="S734" s="73"/>
      <c r="T734" s="78"/>
      <c r="U734" s="73"/>
      <c r="V734" s="73"/>
      <c r="W734" s="73"/>
      <c r="X734" s="79"/>
      <c r="Y734" s="79"/>
      <c r="Z734" s="79"/>
      <c r="AA734" s="79"/>
      <c r="AB734" s="79"/>
      <c r="AC734" s="79"/>
      <c r="AD734" s="74"/>
      <c r="AE734" s="80"/>
      <c r="AF734" s="80"/>
      <c r="AG734" s="80"/>
      <c r="AH734" s="80"/>
      <c r="AI734" s="80"/>
      <c r="AJ734" s="80"/>
      <c r="AK734" s="96"/>
      <c r="AL734" s="80"/>
      <c r="AM734" s="80"/>
      <c r="AN734" s="81"/>
      <c r="AO734" s="81"/>
      <c r="AP734" s="80"/>
      <c r="AQ734" s="80"/>
      <c r="AR734" s="80"/>
      <c r="AS734" s="82">
        <f t="shared" si="18"/>
        <v>0</v>
      </c>
      <c r="AT734" s="80"/>
      <c r="AU734" s="80"/>
      <c r="AV734" s="80">
        <f>+WPTable[[#This Row],[Total Construction Costs]]-WPTable[[#This Row],[Total State Funding]]-WPTable[[#This Row],[Total District Funding]]-WPTable[[#This Row],[Total Land Acquisition Funding by District or State]]</f>
        <v>0</v>
      </c>
      <c r="AW734" s="80"/>
      <c r="AX734" s="80">
        <f>+WPTable[[#This Row],[Total Construction Costs]]</f>
        <v>0</v>
      </c>
      <c r="AY734" s="73"/>
      <c r="AZ734" s="73"/>
    </row>
    <row r="735" spans="1:52" x14ac:dyDescent="0.3">
      <c r="A735" s="84"/>
      <c r="B735" s="74"/>
      <c r="C735" s="85"/>
      <c r="D735" s="73"/>
      <c r="E735" s="74"/>
      <c r="F735" s="73"/>
      <c r="G735" s="73"/>
      <c r="H735" s="73"/>
      <c r="I735" s="75"/>
      <c r="J735" s="75"/>
      <c r="K735" s="73"/>
      <c r="L735" s="73"/>
      <c r="M735" s="112"/>
      <c r="N735" s="112"/>
      <c r="O735" s="73"/>
      <c r="P735" s="77"/>
      <c r="Q735" s="77"/>
      <c r="R735" s="73"/>
      <c r="S735" s="73"/>
      <c r="T735" s="78"/>
      <c r="U735" s="73"/>
      <c r="V735" s="73"/>
      <c r="W735" s="73"/>
      <c r="X735" s="79"/>
      <c r="Y735" s="79"/>
      <c r="Z735" s="79"/>
      <c r="AA735" s="79"/>
      <c r="AB735" s="79"/>
      <c r="AC735" s="79"/>
      <c r="AD735" s="74"/>
      <c r="AE735" s="80"/>
      <c r="AF735" s="80"/>
      <c r="AG735" s="80"/>
      <c r="AH735" s="80"/>
      <c r="AI735" s="80"/>
      <c r="AJ735" s="80"/>
      <c r="AK735" s="96"/>
      <c r="AL735" s="80"/>
      <c r="AM735" s="80"/>
      <c r="AN735" s="81"/>
      <c r="AO735" s="81"/>
      <c r="AP735" s="80"/>
      <c r="AQ735" s="80"/>
      <c r="AR735" s="80"/>
      <c r="AS735" s="82">
        <f t="shared" si="18"/>
        <v>0</v>
      </c>
      <c r="AT735" s="80"/>
      <c r="AU735" s="80"/>
      <c r="AV735" s="80">
        <f>+WPTable[[#This Row],[Total Construction Costs]]-WPTable[[#This Row],[Total State Funding]]-WPTable[[#This Row],[Total District Funding]]-WPTable[[#This Row],[Total Land Acquisition Funding by District or State]]</f>
        <v>0</v>
      </c>
      <c r="AW735" s="80"/>
      <c r="AX735" s="80">
        <f>+WPTable[[#This Row],[Total Construction Costs]]</f>
        <v>0</v>
      </c>
      <c r="AY735" s="73"/>
      <c r="AZ735" s="73"/>
    </row>
    <row r="736" spans="1:52" x14ac:dyDescent="0.3">
      <c r="A736" s="84"/>
      <c r="B736" s="74"/>
      <c r="C736" s="85"/>
      <c r="D736" s="73"/>
      <c r="E736" s="74"/>
      <c r="F736" s="73"/>
      <c r="G736" s="73"/>
      <c r="H736" s="73"/>
      <c r="I736" s="75"/>
      <c r="J736" s="75"/>
      <c r="K736" s="73"/>
      <c r="L736" s="73"/>
      <c r="M736" s="112"/>
      <c r="N736" s="112"/>
      <c r="O736" s="73"/>
      <c r="P736" s="77"/>
      <c r="Q736" s="77"/>
      <c r="R736" s="73"/>
      <c r="S736" s="73"/>
      <c r="T736" s="78"/>
      <c r="U736" s="73"/>
      <c r="V736" s="73"/>
      <c r="W736" s="73"/>
      <c r="X736" s="79"/>
      <c r="Y736" s="79"/>
      <c r="Z736" s="79"/>
      <c r="AA736" s="79"/>
      <c r="AB736" s="79"/>
      <c r="AC736" s="79"/>
      <c r="AD736" s="74"/>
      <c r="AE736" s="80"/>
      <c r="AF736" s="80"/>
      <c r="AG736" s="80"/>
      <c r="AH736" s="80"/>
      <c r="AI736" s="80"/>
      <c r="AJ736" s="80"/>
      <c r="AK736" s="96"/>
      <c r="AL736" s="80"/>
      <c r="AM736" s="80"/>
      <c r="AN736" s="81"/>
      <c r="AO736" s="81"/>
      <c r="AP736" s="80"/>
      <c r="AQ736" s="80"/>
      <c r="AR736" s="80"/>
      <c r="AS736" s="82">
        <f t="shared" si="18"/>
        <v>0</v>
      </c>
      <c r="AT736" s="80"/>
      <c r="AU736" s="80"/>
      <c r="AV736" s="80">
        <f>+WPTable[[#This Row],[Total Construction Costs]]-WPTable[[#This Row],[Total State Funding]]-WPTable[[#This Row],[Total District Funding]]-WPTable[[#This Row],[Total Land Acquisition Funding by District or State]]</f>
        <v>0</v>
      </c>
      <c r="AW736" s="80"/>
      <c r="AX736" s="80">
        <f>+WPTable[[#This Row],[Total Construction Costs]]</f>
        <v>0</v>
      </c>
      <c r="AY736" s="73"/>
      <c r="AZ736" s="73"/>
    </row>
    <row r="737" spans="1:52" x14ac:dyDescent="0.3">
      <c r="A737" s="84"/>
      <c r="B737" s="74"/>
      <c r="C737" s="85"/>
      <c r="D737" s="73"/>
      <c r="E737" s="74"/>
      <c r="F737" s="73"/>
      <c r="G737" s="73"/>
      <c r="H737" s="73"/>
      <c r="I737" s="75"/>
      <c r="J737" s="75"/>
      <c r="K737" s="73"/>
      <c r="L737" s="73"/>
      <c r="M737" s="112"/>
      <c r="N737" s="112"/>
      <c r="O737" s="73"/>
      <c r="P737" s="77"/>
      <c r="Q737" s="77"/>
      <c r="R737" s="73"/>
      <c r="S737" s="73"/>
      <c r="T737" s="78"/>
      <c r="U737" s="73"/>
      <c r="V737" s="73"/>
      <c r="W737" s="73"/>
      <c r="X737" s="79"/>
      <c r="Y737" s="79"/>
      <c r="Z737" s="79"/>
      <c r="AA737" s="79"/>
      <c r="AB737" s="79"/>
      <c r="AC737" s="79"/>
      <c r="AD737" s="74"/>
      <c r="AE737" s="80"/>
      <c r="AF737" s="80"/>
      <c r="AG737" s="80"/>
      <c r="AH737" s="80"/>
      <c r="AI737" s="80"/>
      <c r="AJ737" s="80"/>
      <c r="AK737" s="96"/>
      <c r="AL737" s="80"/>
      <c r="AM737" s="80"/>
      <c r="AN737" s="81"/>
      <c r="AO737" s="81"/>
      <c r="AP737" s="80"/>
      <c r="AQ737" s="80"/>
      <c r="AR737" s="80"/>
      <c r="AS737" s="82">
        <f t="shared" si="18"/>
        <v>0</v>
      </c>
      <c r="AT737" s="80"/>
      <c r="AU737" s="80"/>
      <c r="AV737" s="80">
        <f>+WPTable[[#This Row],[Total Construction Costs]]-WPTable[[#This Row],[Total State Funding]]-WPTable[[#This Row],[Total District Funding]]-WPTable[[#This Row],[Total Land Acquisition Funding by District or State]]</f>
        <v>0</v>
      </c>
      <c r="AW737" s="80"/>
      <c r="AX737" s="80">
        <f>+WPTable[[#This Row],[Total Construction Costs]]</f>
        <v>0</v>
      </c>
      <c r="AY737" s="73"/>
      <c r="AZ737" s="73"/>
    </row>
    <row r="738" spans="1:52" x14ac:dyDescent="0.3">
      <c r="A738" s="84"/>
      <c r="B738" s="74"/>
      <c r="C738" s="85"/>
      <c r="D738" s="73"/>
      <c r="E738" s="74"/>
      <c r="F738" s="73"/>
      <c r="G738" s="73"/>
      <c r="H738" s="73"/>
      <c r="I738" s="75"/>
      <c r="J738" s="75"/>
      <c r="K738" s="73"/>
      <c r="L738" s="73"/>
      <c r="M738" s="112"/>
      <c r="N738" s="112"/>
      <c r="O738" s="73"/>
      <c r="P738" s="77"/>
      <c r="Q738" s="77"/>
      <c r="R738" s="73"/>
      <c r="S738" s="73"/>
      <c r="T738" s="78"/>
      <c r="U738" s="73"/>
      <c r="V738" s="73"/>
      <c r="W738" s="73"/>
      <c r="X738" s="79"/>
      <c r="Y738" s="79"/>
      <c r="Z738" s="79"/>
      <c r="AA738" s="79"/>
      <c r="AB738" s="79"/>
      <c r="AC738" s="79"/>
      <c r="AD738" s="74"/>
      <c r="AE738" s="80"/>
      <c r="AF738" s="80"/>
      <c r="AG738" s="80"/>
      <c r="AH738" s="80"/>
      <c r="AI738" s="80"/>
      <c r="AJ738" s="80"/>
      <c r="AK738" s="96"/>
      <c r="AL738" s="80"/>
      <c r="AM738" s="80"/>
      <c r="AN738" s="81"/>
      <c r="AO738" s="81"/>
      <c r="AP738" s="80"/>
      <c r="AQ738" s="80"/>
      <c r="AR738" s="80"/>
      <c r="AS738" s="82">
        <f t="shared" si="18"/>
        <v>0</v>
      </c>
      <c r="AT738" s="80"/>
      <c r="AU738" s="80"/>
      <c r="AV738" s="80">
        <f>+WPTable[[#This Row],[Total Construction Costs]]-WPTable[[#This Row],[Total State Funding]]-WPTable[[#This Row],[Total District Funding]]-WPTable[[#This Row],[Total Land Acquisition Funding by District or State]]</f>
        <v>0</v>
      </c>
      <c r="AW738" s="80"/>
      <c r="AX738" s="80">
        <f>+WPTable[[#This Row],[Total Construction Costs]]</f>
        <v>0</v>
      </c>
      <c r="AY738" s="73"/>
      <c r="AZ738" s="73"/>
    </row>
    <row r="739" spans="1:52" x14ac:dyDescent="0.3">
      <c r="A739" s="84"/>
      <c r="B739" s="74"/>
      <c r="C739" s="85"/>
      <c r="D739" s="73"/>
      <c r="E739" s="74"/>
      <c r="F739" s="73"/>
      <c r="G739" s="73"/>
      <c r="H739" s="73"/>
      <c r="I739" s="75"/>
      <c r="J739" s="75"/>
      <c r="K739" s="73"/>
      <c r="L739" s="73"/>
      <c r="M739" s="112"/>
      <c r="N739" s="112"/>
      <c r="O739" s="73"/>
      <c r="P739" s="77"/>
      <c r="Q739" s="77"/>
      <c r="R739" s="73"/>
      <c r="S739" s="73"/>
      <c r="T739" s="78"/>
      <c r="U739" s="73"/>
      <c r="V739" s="73"/>
      <c r="W739" s="73"/>
      <c r="X739" s="79"/>
      <c r="Y739" s="79"/>
      <c r="Z739" s="79"/>
      <c r="AA739" s="79"/>
      <c r="AB739" s="79"/>
      <c r="AC739" s="79"/>
      <c r="AD739" s="74"/>
      <c r="AE739" s="80"/>
      <c r="AF739" s="80"/>
      <c r="AG739" s="80"/>
      <c r="AH739" s="80"/>
      <c r="AI739" s="80"/>
      <c r="AJ739" s="80"/>
      <c r="AK739" s="96"/>
      <c r="AL739" s="80"/>
      <c r="AM739" s="80"/>
      <c r="AN739" s="81"/>
      <c r="AO739" s="81"/>
      <c r="AP739" s="80"/>
      <c r="AQ739" s="80"/>
      <c r="AR739" s="80"/>
      <c r="AS739" s="82">
        <f t="shared" si="18"/>
        <v>0</v>
      </c>
      <c r="AT739" s="80"/>
      <c r="AU739" s="80"/>
      <c r="AV739" s="80">
        <f>+WPTable[[#This Row],[Total Construction Costs]]-WPTable[[#This Row],[Total State Funding]]-WPTable[[#This Row],[Total District Funding]]-WPTable[[#This Row],[Total Land Acquisition Funding by District or State]]</f>
        <v>0</v>
      </c>
      <c r="AW739" s="80"/>
      <c r="AX739" s="80">
        <f>+WPTable[[#This Row],[Total Construction Costs]]</f>
        <v>0</v>
      </c>
      <c r="AY739" s="73"/>
      <c r="AZ739" s="73"/>
    </row>
    <row r="740" spans="1:52" x14ac:dyDescent="0.3">
      <c r="A740" s="84"/>
      <c r="B740" s="74"/>
      <c r="C740" s="85"/>
      <c r="D740" s="73"/>
      <c r="E740" s="74"/>
      <c r="F740" s="73"/>
      <c r="G740" s="73"/>
      <c r="H740" s="73"/>
      <c r="I740" s="75"/>
      <c r="J740" s="75"/>
      <c r="K740" s="73"/>
      <c r="L740" s="73"/>
      <c r="M740" s="112"/>
      <c r="N740" s="112"/>
      <c r="O740" s="73"/>
      <c r="P740" s="77"/>
      <c r="Q740" s="77"/>
      <c r="R740" s="73"/>
      <c r="S740" s="73"/>
      <c r="T740" s="78"/>
      <c r="U740" s="73"/>
      <c r="V740" s="73"/>
      <c r="W740" s="73"/>
      <c r="X740" s="79"/>
      <c r="Y740" s="79"/>
      <c r="Z740" s="79"/>
      <c r="AA740" s="79"/>
      <c r="AB740" s="79"/>
      <c r="AC740" s="79"/>
      <c r="AD740" s="74"/>
      <c r="AE740" s="80"/>
      <c r="AF740" s="80"/>
      <c r="AG740" s="80"/>
      <c r="AH740" s="80"/>
      <c r="AI740" s="80"/>
      <c r="AJ740" s="80"/>
      <c r="AK740" s="96"/>
      <c r="AL740" s="80"/>
      <c r="AM740" s="80"/>
      <c r="AN740" s="81"/>
      <c r="AO740" s="81"/>
      <c r="AP740" s="80"/>
      <c r="AQ740" s="80"/>
      <c r="AR740" s="80"/>
      <c r="AS740" s="82">
        <f t="shared" si="18"/>
        <v>0</v>
      </c>
      <c r="AT740" s="80"/>
      <c r="AU740" s="80"/>
      <c r="AV740" s="80">
        <f>+WPTable[[#This Row],[Total Construction Costs]]-WPTable[[#This Row],[Total State Funding]]-WPTable[[#This Row],[Total District Funding]]-WPTable[[#This Row],[Total Land Acquisition Funding by District or State]]</f>
        <v>0</v>
      </c>
      <c r="AW740" s="80"/>
      <c r="AX740" s="80">
        <f>+WPTable[[#This Row],[Total Construction Costs]]</f>
        <v>0</v>
      </c>
      <c r="AY740" s="73"/>
      <c r="AZ740" s="73"/>
    </row>
    <row r="741" spans="1:52" x14ac:dyDescent="0.3">
      <c r="A741" s="84"/>
      <c r="B741" s="74"/>
      <c r="C741" s="85"/>
      <c r="D741" s="73"/>
      <c r="E741" s="74"/>
      <c r="F741" s="73"/>
      <c r="G741" s="73"/>
      <c r="H741" s="73"/>
      <c r="I741" s="75"/>
      <c r="J741" s="75"/>
      <c r="K741" s="73"/>
      <c r="L741" s="73"/>
      <c r="M741" s="112"/>
      <c r="N741" s="112"/>
      <c r="O741" s="73"/>
      <c r="P741" s="77"/>
      <c r="Q741" s="77"/>
      <c r="R741" s="73"/>
      <c r="S741" s="73"/>
      <c r="T741" s="78"/>
      <c r="U741" s="73"/>
      <c r="V741" s="73"/>
      <c r="W741" s="73"/>
      <c r="X741" s="79"/>
      <c r="Y741" s="79"/>
      <c r="Z741" s="79"/>
      <c r="AA741" s="79"/>
      <c r="AB741" s="79"/>
      <c r="AC741" s="79"/>
      <c r="AD741" s="74"/>
      <c r="AE741" s="80"/>
      <c r="AF741" s="80"/>
      <c r="AG741" s="80"/>
      <c r="AH741" s="80"/>
      <c r="AI741" s="80"/>
      <c r="AJ741" s="80"/>
      <c r="AK741" s="96"/>
      <c r="AL741" s="80"/>
      <c r="AM741" s="80"/>
      <c r="AN741" s="81"/>
      <c r="AO741" s="81"/>
      <c r="AP741" s="80"/>
      <c r="AQ741" s="80"/>
      <c r="AR741" s="80"/>
      <c r="AS741" s="82">
        <f t="shared" si="18"/>
        <v>0</v>
      </c>
      <c r="AT741" s="80"/>
      <c r="AU741" s="80"/>
      <c r="AV741" s="80">
        <f>+WPTable[[#This Row],[Total Construction Costs]]-WPTable[[#This Row],[Total State Funding]]-WPTable[[#This Row],[Total District Funding]]-WPTable[[#This Row],[Total Land Acquisition Funding by District or State]]</f>
        <v>0</v>
      </c>
      <c r="AW741" s="80"/>
      <c r="AX741" s="80">
        <f>+WPTable[[#This Row],[Total Construction Costs]]</f>
        <v>0</v>
      </c>
      <c r="AY741" s="73"/>
      <c r="AZ741" s="73"/>
    </row>
    <row r="742" spans="1:52" x14ac:dyDescent="0.3">
      <c r="A742" s="84"/>
      <c r="B742" s="74"/>
      <c r="C742" s="85"/>
      <c r="D742" s="73"/>
      <c r="E742" s="74"/>
      <c r="F742" s="73"/>
      <c r="G742" s="73"/>
      <c r="H742" s="73"/>
      <c r="I742" s="75"/>
      <c r="J742" s="75"/>
      <c r="K742" s="73"/>
      <c r="L742" s="73"/>
      <c r="M742" s="112"/>
      <c r="N742" s="112"/>
      <c r="O742" s="73"/>
      <c r="P742" s="77"/>
      <c r="Q742" s="77"/>
      <c r="R742" s="73"/>
      <c r="S742" s="73"/>
      <c r="T742" s="78"/>
      <c r="U742" s="73"/>
      <c r="V742" s="73"/>
      <c r="W742" s="73"/>
      <c r="X742" s="79"/>
      <c r="Y742" s="79"/>
      <c r="Z742" s="79"/>
      <c r="AA742" s="79"/>
      <c r="AB742" s="79"/>
      <c r="AC742" s="79"/>
      <c r="AD742" s="74"/>
      <c r="AE742" s="80"/>
      <c r="AF742" s="80"/>
      <c r="AG742" s="80"/>
      <c r="AH742" s="80"/>
      <c r="AI742" s="80"/>
      <c r="AJ742" s="80"/>
      <c r="AK742" s="96"/>
      <c r="AL742" s="80"/>
      <c r="AM742" s="80"/>
      <c r="AN742" s="81"/>
      <c r="AO742" s="81"/>
      <c r="AP742" s="80"/>
      <c r="AQ742" s="80"/>
      <c r="AR742" s="80"/>
      <c r="AS742" s="82">
        <f t="shared" si="18"/>
        <v>0</v>
      </c>
      <c r="AT742" s="80"/>
      <c r="AU742" s="80"/>
      <c r="AV742" s="80">
        <f>+WPTable[[#This Row],[Total Construction Costs]]-WPTable[[#This Row],[Total State Funding]]-WPTable[[#This Row],[Total District Funding]]-WPTable[[#This Row],[Total Land Acquisition Funding by District or State]]</f>
        <v>0</v>
      </c>
      <c r="AW742" s="80"/>
      <c r="AX742" s="80">
        <f>+WPTable[[#This Row],[Total Construction Costs]]</f>
        <v>0</v>
      </c>
      <c r="AY742" s="73"/>
      <c r="AZ742" s="73"/>
    </row>
    <row r="743" spans="1:52" x14ac:dyDescent="0.3">
      <c r="A743" s="84"/>
      <c r="B743" s="74"/>
      <c r="C743" s="85"/>
      <c r="D743" s="73"/>
      <c r="E743" s="74"/>
      <c r="F743" s="73"/>
      <c r="G743" s="73"/>
      <c r="H743" s="73"/>
      <c r="I743" s="75"/>
      <c r="J743" s="75"/>
      <c r="K743" s="73"/>
      <c r="L743" s="73"/>
      <c r="M743" s="112"/>
      <c r="N743" s="112"/>
      <c r="O743" s="73"/>
      <c r="P743" s="77"/>
      <c r="Q743" s="77"/>
      <c r="R743" s="73"/>
      <c r="S743" s="73"/>
      <c r="T743" s="78"/>
      <c r="U743" s="73"/>
      <c r="V743" s="73"/>
      <c r="W743" s="73"/>
      <c r="X743" s="79"/>
      <c r="Y743" s="79"/>
      <c r="Z743" s="79"/>
      <c r="AA743" s="79"/>
      <c r="AB743" s="79"/>
      <c r="AC743" s="79"/>
      <c r="AD743" s="74"/>
      <c r="AE743" s="80"/>
      <c r="AF743" s="80"/>
      <c r="AG743" s="80"/>
      <c r="AH743" s="80"/>
      <c r="AI743" s="80"/>
      <c r="AJ743" s="80"/>
      <c r="AK743" s="96"/>
      <c r="AL743" s="80"/>
      <c r="AM743" s="80"/>
      <c r="AN743" s="81"/>
      <c r="AO743" s="81"/>
      <c r="AP743" s="80"/>
      <c r="AQ743" s="80"/>
      <c r="AR743" s="80"/>
      <c r="AS743" s="82">
        <f t="shared" si="18"/>
        <v>0</v>
      </c>
      <c r="AT743" s="80"/>
      <c r="AU743" s="80"/>
      <c r="AV743" s="80">
        <f>+WPTable[[#This Row],[Total Construction Costs]]-WPTable[[#This Row],[Total State Funding]]-WPTable[[#This Row],[Total District Funding]]-WPTable[[#This Row],[Total Land Acquisition Funding by District or State]]</f>
        <v>0</v>
      </c>
      <c r="AW743" s="80"/>
      <c r="AX743" s="80">
        <f>+WPTable[[#This Row],[Total Construction Costs]]</f>
        <v>0</v>
      </c>
      <c r="AY743" s="73"/>
      <c r="AZ743" s="73"/>
    </row>
    <row r="744" spans="1:52" x14ac:dyDescent="0.3">
      <c r="A744" s="84"/>
      <c r="B744" s="74"/>
      <c r="C744" s="85"/>
      <c r="D744" s="73"/>
      <c r="E744" s="74"/>
      <c r="F744" s="73"/>
      <c r="G744" s="73"/>
      <c r="H744" s="73"/>
      <c r="I744" s="75"/>
      <c r="J744" s="75"/>
      <c r="K744" s="73"/>
      <c r="L744" s="73"/>
      <c r="M744" s="112"/>
      <c r="N744" s="112"/>
      <c r="O744" s="73"/>
      <c r="P744" s="77"/>
      <c r="Q744" s="77"/>
      <c r="R744" s="73"/>
      <c r="S744" s="73"/>
      <c r="T744" s="78"/>
      <c r="U744" s="73"/>
      <c r="V744" s="73"/>
      <c r="W744" s="73"/>
      <c r="X744" s="79"/>
      <c r="Y744" s="79"/>
      <c r="Z744" s="79"/>
      <c r="AA744" s="79"/>
      <c r="AB744" s="79"/>
      <c r="AC744" s="79"/>
      <c r="AD744" s="74"/>
      <c r="AE744" s="80"/>
      <c r="AF744" s="80"/>
      <c r="AG744" s="80"/>
      <c r="AH744" s="80"/>
      <c r="AI744" s="80"/>
      <c r="AJ744" s="80"/>
      <c r="AK744" s="96"/>
      <c r="AL744" s="80"/>
      <c r="AM744" s="80"/>
      <c r="AN744" s="81"/>
      <c r="AO744" s="81"/>
      <c r="AP744" s="80"/>
      <c r="AQ744" s="80"/>
      <c r="AR744" s="80"/>
      <c r="AS744" s="82">
        <f t="shared" si="18"/>
        <v>0</v>
      </c>
      <c r="AT744" s="80"/>
      <c r="AU744" s="80"/>
      <c r="AV744" s="80">
        <f>+WPTable[[#This Row],[Total Construction Costs]]-WPTable[[#This Row],[Total State Funding]]-WPTable[[#This Row],[Total District Funding]]-WPTable[[#This Row],[Total Land Acquisition Funding by District or State]]</f>
        <v>0</v>
      </c>
      <c r="AW744" s="80"/>
      <c r="AX744" s="80">
        <f>+WPTable[[#This Row],[Total Construction Costs]]</f>
        <v>0</v>
      </c>
      <c r="AY744" s="73"/>
      <c r="AZ744" s="73"/>
    </row>
    <row r="745" spans="1:52" x14ac:dyDescent="0.3">
      <c r="A745" s="84"/>
      <c r="B745" s="74"/>
      <c r="C745" s="85"/>
      <c r="D745" s="73"/>
      <c r="E745" s="74"/>
      <c r="F745" s="73"/>
      <c r="G745" s="73"/>
      <c r="H745" s="73"/>
      <c r="I745" s="75"/>
      <c r="J745" s="75"/>
      <c r="K745" s="73"/>
      <c r="L745" s="73"/>
      <c r="M745" s="112"/>
      <c r="N745" s="112"/>
      <c r="O745" s="73"/>
      <c r="P745" s="77"/>
      <c r="Q745" s="77"/>
      <c r="R745" s="73"/>
      <c r="S745" s="73"/>
      <c r="T745" s="78"/>
      <c r="U745" s="73"/>
      <c r="V745" s="73"/>
      <c r="W745" s="73"/>
      <c r="X745" s="79"/>
      <c r="Y745" s="79"/>
      <c r="Z745" s="79"/>
      <c r="AA745" s="79"/>
      <c r="AB745" s="79"/>
      <c r="AC745" s="79"/>
      <c r="AD745" s="74"/>
      <c r="AE745" s="80"/>
      <c r="AF745" s="80"/>
      <c r="AG745" s="80"/>
      <c r="AH745" s="80"/>
      <c r="AI745" s="80"/>
      <c r="AJ745" s="80"/>
      <c r="AK745" s="96"/>
      <c r="AL745" s="80"/>
      <c r="AM745" s="80"/>
      <c r="AN745" s="81"/>
      <c r="AO745" s="81"/>
      <c r="AP745" s="80"/>
      <c r="AQ745" s="80"/>
      <c r="AR745" s="80"/>
      <c r="AS745" s="82">
        <f t="shared" si="18"/>
        <v>0</v>
      </c>
      <c r="AT745" s="80"/>
      <c r="AU745" s="80"/>
      <c r="AV745" s="80">
        <f>+WPTable[[#This Row],[Total Construction Costs]]-WPTable[[#This Row],[Total State Funding]]-WPTable[[#This Row],[Total District Funding]]-WPTable[[#This Row],[Total Land Acquisition Funding by District or State]]</f>
        <v>0</v>
      </c>
      <c r="AW745" s="80"/>
      <c r="AX745" s="80">
        <f>+WPTable[[#This Row],[Total Construction Costs]]</f>
        <v>0</v>
      </c>
      <c r="AY745" s="73"/>
      <c r="AZ745" s="73"/>
    </row>
    <row r="746" spans="1:52" x14ac:dyDescent="0.3">
      <c r="A746" s="84"/>
      <c r="B746" s="74"/>
      <c r="C746" s="85"/>
      <c r="D746" s="73"/>
      <c r="E746" s="74"/>
      <c r="F746" s="73"/>
      <c r="G746" s="73"/>
      <c r="H746" s="73"/>
      <c r="I746" s="75"/>
      <c r="J746" s="75"/>
      <c r="K746" s="73"/>
      <c r="L746" s="73"/>
      <c r="M746" s="112"/>
      <c r="N746" s="112"/>
      <c r="O746" s="73"/>
      <c r="P746" s="77"/>
      <c r="Q746" s="77"/>
      <c r="R746" s="73"/>
      <c r="S746" s="73"/>
      <c r="T746" s="78"/>
      <c r="U746" s="73"/>
      <c r="V746" s="73"/>
      <c r="W746" s="73"/>
      <c r="X746" s="79"/>
      <c r="Y746" s="79"/>
      <c r="Z746" s="79"/>
      <c r="AA746" s="79"/>
      <c r="AB746" s="79"/>
      <c r="AC746" s="79"/>
      <c r="AD746" s="74"/>
      <c r="AE746" s="80"/>
      <c r="AF746" s="80"/>
      <c r="AG746" s="80"/>
      <c r="AH746" s="80"/>
      <c r="AI746" s="80"/>
      <c r="AJ746" s="80"/>
      <c r="AK746" s="96"/>
      <c r="AL746" s="80"/>
      <c r="AM746" s="80"/>
      <c r="AN746" s="81"/>
      <c r="AO746" s="81"/>
      <c r="AP746" s="80"/>
      <c r="AQ746" s="80"/>
      <c r="AR746" s="80"/>
      <c r="AS746" s="82">
        <f t="shared" si="18"/>
        <v>0</v>
      </c>
      <c r="AT746" s="80"/>
      <c r="AU746" s="80"/>
      <c r="AV746" s="80">
        <f>+WPTable[[#This Row],[Total Construction Costs]]-WPTable[[#This Row],[Total State Funding]]-WPTable[[#This Row],[Total District Funding]]-WPTable[[#This Row],[Total Land Acquisition Funding by District or State]]</f>
        <v>0</v>
      </c>
      <c r="AW746" s="80"/>
      <c r="AX746" s="80">
        <f>+WPTable[[#This Row],[Total Construction Costs]]</f>
        <v>0</v>
      </c>
      <c r="AY746" s="73"/>
      <c r="AZ746" s="73"/>
    </row>
    <row r="747" spans="1:52" x14ac:dyDescent="0.3">
      <c r="A747" s="84"/>
      <c r="B747" s="74"/>
      <c r="C747" s="85"/>
      <c r="D747" s="73"/>
      <c r="E747" s="74"/>
      <c r="F747" s="73"/>
      <c r="G747" s="73"/>
      <c r="H747" s="73"/>
      <c r="I747" s="75"/>
      <c r="J747" s="75"/>
      <c r="K747" s="73"/>
      <c r="L747" s="73"/>
      <c r="M747" s="112"/>
      <c r="N747" s="112"/>
      <c r="O747" s="73"/>
      <c r="P747" s="77"/>
      <c r="Q747" s="77"/>
      <c r="R747" s="73"/>
      <c r="S747" s="73"/>
      <c r="T747" s="78"/>
      <c r="U747" s="73"/>
      <c r="V747" s="73"/>
      <c r="W747" s="73"/>
      <c r="X747" s="79"/>
      <c r="Y747" s="79"/>
      <c r="Z747" s="79"/>
      <c r="AA747" s="79"/>
      <c r="AB747" s="79"/>
      <c r="AC747" s="79"/>
      <c r="AD747" s="74"/>
      <c r="AE747" s="80"/>
      <c r="AF747" s="80"/>
      <c r="AG747" s="80"/>
      <c r="AH747" s="80"/>
      <c r="AI747" s="80"/>
      <c r="AJ747" s="80"/>
      <c r="AK747" s="96"/>
      <c r="AL747" s="80"/>
      <c r="AM747" s="80"/>
      <c r="AN747" s="81"/>
      <c r="AO747" s="81"/>
      <c r="AP747" s="80"/>
      <c r="AQ747" s="80"/>
      <c r="AR747" s="80"/>
      <c r="AS747" s="82">
        <f t="shared" si="18"/>
        <v>0</v>
      </c>
      <c r="AT747" s="80"/>
      <c r="AU747" s="80"/>
      <c r="AV747" s="80">
        <f>+WPTable[[#This Row],[Total Construction Costs]]-WPTable[[#This Row],[Total State Funding]]-WPTable[[#This Row],[Total District Funding]]-WPTable[[#This Row],[Total Land Acquisition Funding by District or State]]</f>
        <v>0</v>
      </c>
      <c r="AW747" s="80"/>
      <c r="AX747" s="80">
        <f>+WPTable[[#This Row],[Total Construction Costs]]</f>
        <v>0</v>
      </c>
      <c r="AY747" s="73"/>
      <c r="AZ747" s="73"/>
    </row>
    <row r="748" spans="1:52" x14ac:dyDescent="0.3">
      <c r="A748" s="84"/>
      <c r="B748" s="74"/>
      <c r="C748" s="85"/>
      <c r="D748" s="73"/>
      <c r="E748" s="74"/>
      <c r="F748" s="73"/>
      <c r="G748" s="73"/>
      <c r="H748" s="73"/>
      <c r="I748" s="75"/>
      <c r="J748" s="75"/>
      <c r="K748" s="73"/>
      <c r="L748" s="73"/>
      <c r="M748" s="112"/>
      <c r="N748" s="112"/>
      <c r="O748" s="73"/>
      <c r="P748" s="77"/>
      <c r="Q748" s="77"/>
      <c r="R748" s="73"/>
      <c r="S748" s="73"/>
      <c r="T748" s="78"/>
      <c r="U748" s="73"/>
      <c r="V748" s="73"/>
      <c r="W748" s="73"/>
      <c r="X748" s="79"/>
      <c r="Y748" s="79"/>
      <c r="Z748" s="79"/>
      <c r="AA748" s="79"/>
      <c r="AB748" s="79"/>
      <c r="AC748" s="79"/>
      <c r="AD748" s="74"/>
      <c r="AE748" s="80"/>
      <c r="AF748" s="80"/>
      <c r="AG748" s="80"/>
      <c r="AH748" s="80"/>
      <c r="AI748" s="80"/>
      <c r="AJ748" s="80"/>
      <c r="AK748" s="96"/>
      <c r="AL748" s="80"/>
      <c r="AM748" s="80"/>
      <c r="AN748" s="81"/>
      <c r="AO748" s="81"/>
      <c r="AP748" s="80"/>
      <c r="AQ748" s="80"/>
      <c r="AR748" s="80"/>
      <c r="AS748" s="82">
        <f t="shared" si="18"/>
        <v>0</v>
      </c>
      <c r="AT748" s="80"/>
      <c r="AU748" s="80"/>
      <c r="AV748" s="80">
        <f>+WPTable[[#This Row],[Total Construction Costs]]-WPTable[[#This Row],[Total State Funding]]-WPTable[[#This Row],[Total District Funding]]-WPTable[[#This Row],[Total Land Acquisition Funding by District or State]]</f>
        <v>0</v>
      </c>
      <c r="AW748" s="80"/>
      <c r="AX748" s="80">
        <f>+WPTable[[#This Row],[Total Construction Costs]]</f>
        <v>0</v>
      </c>
      <c r="AY748" s="73"/>
      <c r="AZ748" s="73"/>
    </row>
    <row r="749" spans="1:52" x14ac:dyDescent="0.3">
      <c r="A749" s="84"/>
      <c r="B749" s="74"/>
      <c r="C749" s="85"/>
      <c r="D749" s="73"/>
      <c r="E749" s="74"/>
      <c r="F749" s="73"/>
      <c r="G749" s="73"/>
      <c r="H749" s="73"/>
      <c r="I749" s="75"/>
      <c r="J749" s="75"/>
      <c r="K749" s="73"/>
      <c r="L749" s="73"/>
      <c r="M749" s="112"/>
      <c r="N749" s="112"/>
      <c r="O749" s="73"/>
      <c r="P749" s="77"/>
      <c r="Q749" s="77"/>
      <c r="R749" s="73"/>
      <c r="S749" s="73"/>
      <c r="T749" s="78"/>
      <c r="U749" s="73"/>
      <c r="V749" s="73"/>
      <c r="W749" s="73"/>
      <c r="X749" s="79"/>
      <c r="Y749" s="79"/>
      <c r="Z749" s="79"/>
      <c r="AA749" s="79"/>
      <c r="AB749" s="79"/>
      <c r="AC749" s="79"/>
      <c r="AD749" s="74"/>
      <c r="AE749" s="80"/>
      <c r="AF749" s="80"/>
      <c r="AG749" s="80"/>
      <c r="AH749" s="80"/>
      <c r="AI749" s="80"/>
      <c r="AJ749" s="80"/>
      <c r="AK749" s="96"/>
      <c r="AL749" s="80"/>
      <c r="AM749" s="80"/>
      <c r="AN749" s="81"/>
      <c r="AO749" s="81"/>
      <c r="AP749" s="80"/>
      <c r="AQ749" s="80"/>
      <c r="AR749" s="80"/>
      <c r="AS749" s="82">
        <f t="shared" si="18"/>
        <v>0</v>
      </c>
      <c r="AT749" s="80"/>
      <c r="AU749" s="80"/>
      <c r="AV749" s="80">
        <f>+WPTable[[#This Row],[Total Construction Costs]]-WPTable[[#This Row],[Total State Funding]]-WPTable[[#This Row],[Total District Funding]]-WPTable[[#This Row],[Total Land Acquisition Funding by District or State]]</f>
        <v>0</v>
      </c>
      <c r="AW749" s="80"/>
      <c r="AX749" s="80">
        <f>+WPTable[[#This Row],[Total Construction Costs]]</f>
        <v>0</v>
      </c>
      <c r="AY749" s="73"/>
      <c r="AZ749" s="73"/>
    </row>
    <row r="750" spans="1:52" x14ac:dyDescent="0.3">
      <c r="A750" s="84"/>
      <c r="B750" s="74"/>
      <c r="C750" s="85"/>
      <c r="D750" s="73"/>
      <c r="E750" s="74"/>
      <c r="F750" s="73"/>
      <c r="G750" s="73"/>
      <c r="H750" s="73"/>
      <c r="I750" s="75"/>
      <c r="J750" s="75"/>
      <c r="K750" s="73"/>
      <c r="L750" s="73"/>
      <c r="M750" s="112"/>
      <c r="N750" s="112"/>
      <c r="O750" s="73"/>
      <c r="P750" s="77"/>
      <c r="Q750" s="77"/>
      <c r="R750" s="73"/>
      <c r="S750" s="73"/>
      <c r="T750" s="78"/>
      <c r="U750" s="73"/>
      <c r="V750" s="73"/>
      <c r="W750" s="73"/>
      <c r="X750" s="79"/>
      <c r="Y750" s="79"/>
      <c r="Z750" s="79"/>
      <c r="AA750" s="79"/>
      <c r="AB750" s="79"/>
      <c r="AC750" s="79"/>
      <c r="AD750" s="74"/>
      <c r="AE750" s="80"/>
      <c r="AF750" s="80"/>
      <c r="AG750" s="80"/>
      <c r="AH750" s="80"/>
      <c r="AI750" s="80"/>
      <c r="AJ750" s="80"/>
      <c r="AK750" s="96"/>
      <c r="AL750" s="80"/>
      <c r="AM750" s="80"/>
      <c r="AN750" s="81"/>
      <c r="AO750" s="81"/>
      <c r="AP750" s="80"/>
      <c r="AQ750" s="80"/>
      <c r="AR750" s="80"/>
      <c r="AS750" s="82">
        <f t="shared" si="18"/>
        <v>0</v>
      </c>
      <c r="AT750" s="80"/>
      <c r="AU750" s="80"/>
      <c r="AV750" s="80">
        <f>+WPTable[[#This Row],[Total Construction Costs]]-WPTable[[#This Row],[Total State Funding]]-WPTable[[#This Row],[Total District Funding]]-WPTable[[#This Row],[Total Land Acquisition Funding by District or State]]</f>
        <v>0</v>
      </c>
      <c r="AW750" s="80"/>
      <c r="AX750" s="80">
        <f>+WPTable[[#This Row],[Total Construction Costs]]</f>
        <v>0</v>
      </c>
      <c r="AY750" s="73"/>
      <c r="AZ750" s="73"/>
    </row>
    <row r="751" spans="1:52" x14ac:dyDescent="0.3">
      <c r="A751" s="84"/>
      <c r="B751" s="74"/>
      <c r="C751" s="85"/>
      <c r="D751" s="73"/>
      <c r="E751" s="74"/>
      <c r="F751" s="73"/>
      <c r="G751" s="73"/>
      <c r="H751" s="73"/>
      <c r="I751" s="75"/>
      <c r="J751" s="75"/>
      <c r="K751" s="73"/>
      <c r="L751" s="73"/>
      <c r="M751" s="112"/>
      <c r="N751" s="112"/>
      <c r="O751" s="73"/>
      <c r="P751" s="77"/>
      <c r="Q751" s="77"/>
      <c r="R751" s="73"/>
      <c r="S751" s="73"/>
      <c r="T751" s="78"/>
      <c r="U751" s="73"/>
      <c r="V751" s="73"/>
      <c r="W751" s="73"/>
      <c r="X751" s="79"/>
      <c r="Y751" s="79"/>
      <c r="Z751" s="79"/>
      <c r="AA751" s="79"/>
      <c r="AB751" s="79"/>
      <c r="AC751" s="79"/>
      <c r="AD751" s="74"/>
      <c r="AE751" s="80"/>
      <c r="AF751" s="80"/>
      <c r="AG751" s="80"/>
      <c r="AH751" s="80"/>
      <c r="AI751" s="80"/>
      <c r="AJ751" s="80"/>
      <c r="AK751" s="96"/>
      <c r="AL751" s="80"/>
      <c r="AM751" s="80"/>
      <c r="AN751" s="81"/>
      <c r="AO751" s="81"/>
      <c r="AP751" s="80"/>
      <c r="AQ751" s="80"/>
      <c r="AR751" s="80"/>
      <c r="AS751" s="82">
        <f t="shared" si="18"/>
        <v>0</v>
      </c>
      <c r="AT751" s="80"/>
      <c r="AU751" s="80"/>
      <c r="AV751" s="80">
        <f>+WPTable[[#This Row],[Total Construction Costs]]-WPTable[[#This Row],[Total State Funding]]-WPTable[[#This Row],[Total District Funding]]-WPTable[[#This Row],[Total Land Acquisition Funding by District or State]]</f>
        <v>0</v>
      </c>
      <c r="AW751" s="80"/>
      <c r="AX751" s="80">
        <f>+WPTable[[#This Row],[Total Construction Costs]]</f>
        <v>0</v>
      </c>
      <c r="AY751" s="73"/>
      <c r="AZ751" s="73"/>
    </row>
    <row r="752" spans="1:52" x14ac:dyDescent="0.3">
      <c r="A752" s="84"/>
      <c r="B752" s="74"/>
      <c r="C752" s="85"/>
      <c r="D752" s="73"/>
      <c r="E752" s="74"/>
      <c r="F752" s="73"/>
      <c r="G752" s="73"/>
      <c r="H752" s="73"/>
      <c r="I752" s="75"/>
      <c r="J752" s="75"/>
      <c r="K752" s="73"/>
      <c r="L752" s="73"/>
      <c r="M752" s="112"/>
      <c r="N752" s="112"/>
      <c r="O752" s="73"/>
      <c r="P752" s="77"/>
      <c r="Q752" s="77"/>
      <c r="R752" s="73"/>
      <c r="S752" s="73"/>
      <c r="T752" s="78"/>
      <c r="U752" s="73"/>
      <c r="V752" s="73"/>
      <c r="W752" s="73"/>
      <c r="X752" s="79"/>
      <c r="Y752" s="79"/>
      <c r="Z752" s="79"/>
      <c r="AA752" s="79"/>
      <c r="AB752" s="79"/>
      <c r="AC752" s="79"/>
      <c r="AD752" s="74"/>
      <c r="AE752" s="80"/>
      <c r="AF752" s="80"/>
      <c r="AG752" s="80"/>
      <c r="AH752" s="80"/>
      <c r="AI752" s="80"/>
      <c r="AJ752" s="80"/>
      <c r="AK752" s="96"/>
      <c r="AL752" s="80"/>
      <c r="AM752" s="80"/>
      <c r="AN752" s="81"/>
      <c r="AO752" s="81"/>
      <c r="AP752" s="80"/>
      <c r="AQ752" s="80"/>
      <c r="AR752" s="80"/>
      <c r="AS752" s="82">
        <f t="shared" si="18"/>
        <v>0</v>
      </c>
      <c r="AT752" s="80"/>
      <c r="AU752" s="80"/>
      <c r="AV752" s="80">
        <f>+WPTable[[#This Row],[Total Construction Costs]]-WPTable[[#This Row],[Total State Funding]]-WPTable[[#This Row],[Total District Funding]]-WPTable[[#This Row],[Total Land Acquisition Funding by District or State]]</f>
        <v>0</v>
      </c>
      <c r="AW752" s="80"/>
      <c r="AX752" s="80">
        <f>+WPTable[[#This Row],[Total Construction Costs]]</f>
        <v>0</v>
      </c>
      <c r="AY752" s="73"/>
      <c r="AZ752" s="73"/>
    </row>
    <row r="753" spans="1:52" x14ac:dyDescent="0.3">
      <c r="A753" s="84"/>
      <c r="B753" s="74"/>
      <c r="C753" s="85"/>
      <c r="D753" s="73"/>
      <c r="E753" s="74"/>
      <c r="F753" s="73"/>
      <c r="G753" s="73"/>
      <c r="H753" s="73"/>
      <c r="I753" s="75"/>
      <c r="J753" s="75"/>
      <c r="K753" s="73"/>
      <c r="L753" s="73"/>
      <c r="M753" s="112"/>
      <c r="N753" s="112"/>
      <c r="O753" s="73"/>
      <c r="P753" s="77"/>
      <c r="Q753" s="77"/>
      <c r="R753" s="73"/>
      <c r="S753" s="73"/>
      <c r="T753" s="78"/>
      <c r="U753" s="73"/>
      <c r="V753" s="73"/>
      <c r="W753" s="73"/>
      <c r="X753" s="79"/>
      <c r="Y753" s="79"/>
      <c r="Z753" s="79"/>
      <c r="AA753" s="79"/>
      <c r="AB753" s="79"/>
      <c r="AC753" s="79"/>
      <c r="AD753" s="74"/>
      <c r="AE753" s="80"/>
      <c r="AF753" s="80"/>
      <c r="AG753" s="80"/>
      <c r="AH753" s="80"/>
      <c r="AI753" s="80"/>
      <c r="AJ753" s="80"/>
      <c r="AK753" s="96"/>
      <c r="AL753" s="80"/>
      <c r="AM753" s="80"/>
      <c r="AN753" s="81"/>
      <c r="AO753" s="81"/>
      <c r="AP753" s="80"/>
      <c r="AQ753" s="80"/>
      <c r="AR753" s="80"/>
      <c r="AS753" s="82">
        <f t="shared" si="18"/>
        <v>0</v>
      </c>
      <c r="AT753" s="80"/>
      <c r="AU753" s="80"/>
      <c r="AV753" s="80">
        <f>+WPTable[[#This Row],[Total Construction Costs]]-WPTable[[#This Row],[Total State Funding]]-WPTable[[#This Row],[Total District Funding]]-WPTable[[#This Row],[Total Land Acquisition Funding by District or State]]</f>
        <v>0</v>
      </c>
      <c r="AW753" s="80"/>
      <c r="AX753" s="80">
        <f>+WPTable[[#This Row],[Total Construction Costs]]</f>
        <v>0</v>
      </c>
      <c r="AY753" s="73"/>
      <c r="AZ753" s="73"/>
    </row>
    <row r="754" spans="1:52" x14ac:dyDescent="0.3">
      <c r="A754" s="84"/>
      <c r="B754" s="74"/>
      <c r="C754" s="85"/>
      <c r="D754" s="73"/>
      <c r="E754" s="74"/>
      <c r="F754" s="73"/>
      <c r="G754" s="73"/>
      <c r="H754" s="73"/>
      <c r="I754" s="75"/>
      <c r="J754" s="75"/>
      <c r="K754" s="73"/>
      <c r="L754" s="73"/>
      <c r="M754" s="112"/>
      <c r="N754" s="112"/>
      <c r="O754" s="73"/>
      <c r="P754" s="77"/>
      <c r="Q754" s="77"/>
      <c r="R754" s="73"/>
      <c r="S754" s="73"/>
      <c r="T754" s="78"/>
      <c r="U754" s="73"/>
      <c r="V754" s="73"/>
      <c r="W754" s="73"/>
      <c r="X754" s="79"/>
      <c r="Y754" s="79"/>
      <c r="Z754" s="79"/>
      <c r="AA754" s="79"/>
      <c r="AB754" s="79"/>
      <c r="AC754" s="79"/>
      <c r="AD754" s="74"/>
      <c r="AE754" s="80"/>
      <c r="AF754" s="80"/>
      <c r="AG754" s="80"/>
      <c r="AH754" s="80"/>
      <c r="AI754" s="80"/>
      <c r="AJ754" s="80"/>
      <c r="AK754" s="96"/>
      <c r="AL754" s="80"/>
      <c r="AM754" s="80"/>
      <c r="AN754" s="81"/>
      <c r="AO754" s="81"/>
      <c r="AP754" s="80"/>
      <c r="AQ754" s="80"/>
      <c r="AR754" s="80"/>
      <c r="AS754" s="82">
        <f t="shared" si="18"/>
        <v>0</v>
      </c>
      <c r="AT754" s="80"/>
      <c r="AU754" s="80"/>
      <c r="AV754" s="80">
        <f>+WPTable[[#This Row],[Total Construction Costs]]-WPTable[[#This Row],[Total State Funding]]-WPTable[[#This Row],[Total District Funding]]-WPTable[[#This Row],[Total Land Acquisition Funding by District or State]]</f>
        <v>0</v>
      </c>
      <c r="AW754" s="80"/>
      <c r="AX754" s="80">
        <f>+WPTable[[#This Row],[Total Construction Costs]]</f>
        <v>0</v>
      </c>
      <c r="AY754" s="73"/>
      <c r="AZ754" s="73"/>
    </row>
    <row r="755" spans="1:52" x14ac:dyDescent="0.3">
      <c r="A755" s="84"/>
      <c r="B755" s="74"/>
      <c r="C755" s="85"/>
      <c r="D755" s="73"/>
      <c r="E755" s="74"/>
      <c r="F755" s="73"/>
      <c r="G755" s="73"/>
      <c r="H755" s="73"/>
      <c r="I755" s="75"/>
      <c r="J755" s="75"/>
      <c r="K755" s="73"/>
      <c r="L755" s="73"/>
      <c r="M755" s="112"/>
      <c r="N755" s="112"/>
      <c r="O755" s="73"/>
      <c r="P755" s="77"/>
      <c r="Q755" s="77"/>
      <c r="R755" s="73"/>
      <c r="S755" s="73"/>
      <c r="T755" s="78"/>
      <c r="U755" s="73"/>
      <c r="V755" s="73"/>
      <c r="W755" s="73"/>
      <c r="X755" s="79"/>
      <c r="Y755" s="79"/>
      <c r="Z755" s="79"/>
      <c r="AA755" s="79"/>
      <c r="AB755" s="79"/>
      <c r="AC755" s="79"/>
      <c r="AD755" s="74"/>
      <c r="AE755" s="80"/>
      <c r="AF755" s="80"/>
      <c r="AG755" s="80"/>
      <c r="AH755" s="80"/>
      <c r="AI755" s="80"/>
      <c r="AJ755" s="80"/>
      <c r="AK755" s="96"/>
      <c r="AL755" s="80"/>
      <c r="AM755" s="80"/>
      <c r="AN755" s="81"/>
      <c r="AO755" s="81"/>
      <c r="AP755" s="80"/>
      <c r="AQ755" s="80"/>
      <c r="AR755" s="80"/>
      <c r="AS755" s="82">
        <f t="shared" si="18"/>
        <v>0</v>
      </c>
      <c r="AT755" s="80"/>
      <c r="AU755" s="80"/>
      <c r="AV755" s="80">
        <f>+WPTable[[#This Row],[Total Construction Costs]]-WPTable[[#This Row],[Total State Funding]]-WPTable[[#This Row],[Total District Funding]]-WPTable[[#This Row],[Total Land Acquisition Funding by District or State]]</f>
        <v>0</v>
      </c>
      <c r="AW755" s="80"/>
      <c r="AX755" s="80">
        <f>+WPTable[[#This Row],[Total Construction Costs]]</f>
        <v>0</v>
      </c>
      <c r="AY755" s="73"/>
      <c r="AZ755" s="73"/>
    </row>
    <row r="756" spans="1:52" x14ac:dyDescent="0.3">
      <c r="A756" s="84"/>
      <c r="B756" s="74"/>
      <c r="C756" s="85"/>
      <c r="D756" s="73"/>
      <c r="E756" s="74"/>
      <c r="F756" s="73"/>
      <c r="G756" s="73"/>
      <c r="H756" s="73"/>
      <c r="I756" s="75"/>
      <c r="J756" s="75"/>
      <c r="K756" s="73"/>
      <c r="L756" s="73"/>
      <c r="M756" s="112"/>
      <c r="N756" s="112"/>
      <c r="O756" s="73"/>
      <c r="P756" s="77"/>
      <c r="Q756" s="77"/>
      <c r="R756" s="73"/>
      <c r="S756" s="73"/>
      <c r="T756" s="78"/>
      <c r="U756" s="73"/>
      <c r="V756" s="73"/>
      <c r="W756" s="73"/>
      <c r="X756" s="79"/>
      <c r="Y756" s="79"/>
      <c r="Z756" s="79"/>
      <c r="AA756" s="79"/>
      <c r="AB756" s="79"/>
      <c r="AC756" s="79"/>
      <c r="AD756" s="74"/>
      <c r="AE756" s="80"/>
      <c r="AF756" s="80"/>
      <c r="AG756" s="80"/>
      <c r="AH756" s="80"/>
      <c r="AI756" s="80"/>
      <c r="AJ756" s="80"/>
      <c r="AK756" s="96"/>
      <c r="AL756" s="80"/>
      <c r="AM756" s="80"/>
      <c r="AN756" s="81"/>
      <c r="AO756" s="81"/>
      <c r="AP756" s="80"/>
      <c r="AQ756" s="80"/>
      <c r="AR756" s="80"/>
      <c r="AS756" s="82">
        <f t="shared" si="18"/>
        <v>0</v>
      </c>
      <c r="AT756" s="80"/>
      <c r="AU756" s="80"/>
      <c r="AV756" s="80">
        <f>+WPTable[[#This Row],[Total Construction Costs]]-WPTable[[#This Row],[Total State Funding]]-WPTable[[#This Row],[Total District Funding]]-WPTable[[#This Row],[Total Land Acquisition Funding by District or State]]</f>
        <v>0</v>
      </c>
      <c r="AW756" s="80"/>
      <c r="AX756" s="80">
        <f>+WPTable[[#This Row],[Total Construction Costs]]</f>
        <v>0</v>
      </c>
      <c r="AY756" s="73"/>
      <c r="AZ756" s="73"/>
    </row>
    <row r="757" spans="1:52" x14ac:dyDescent="0.3">
      <c r="A757" s="84"/>
      <c r="B757" s="74"/>
      <c r="C757" s="85"/>
      <c r="D757" s="73"/>
      <c r="E757" s="74"/>
      <c r="F757" s="73"/>
      <c r="G757" s="73"/>
      <c r="H757" s="73"/>
      <c r="I757" s="75"/>
      <c r="J757" s="75"/>
      <c r="K757" s="73"/>
      <c r="L757" s="73"/>
      <c r="M757" s="112"/>
      <c r="N757" s="112"/>
      <c r="O757" s="73"/>
      <c r="P757" s="77"/>
      <c r="Q757" s="77"/>
      <c r="R757" s="73"/>
      <c r="S757" s="73"/>
      <c r="T757" s="78"/>
      <c r="U757" s="73"/>
      <c r="V757" s="73"/>
      <c r="W757" s="73"/>
      <c r="X757" s="79"/>
      <c r="Y757" s="79"/>
      <c r="Z757" s="79"/>
      <c r="AA757" s="79"/>
      <c r="AB757" s="79"/>
      <c r="AC757" s="79"/>
      <c r="AD757" s="74"/>
      <c r="AE757" s="80"/>
      <c r="AF757" s="80"/>
      <c r="AG757" s="80"/>
      <c r="AH757" s="80"/>
      <c r="AI757" s="80"/>
      <c r="AJ757" s="80"/>
      <c r="AK757" s="96"/>
      <c r="AL757" s="80"/>
      <c r="AM757" s="80"/>
      <c r="AN757" s="81"/>
      <c r="AO757" s="81"/>
      <c r="AP757" s="80"/>
      <c r="AQ757" s="80"/>
      <c r="AR757" s="80"/>
      <c r="AS757" s="82">
        <f t="shared" si="18"/>
        <v>0</v>
      </c>
      <c r="AT757" s="80"/>
      <c r="AU757" s="80"/>
      <c r="AV757" s="80">
        <f>+WPTable[[#This Row],[Total Construction Costs]]-WPTable[[#This Row],[Total State Funding]]-WPTable[[#This Row],[Total District Funding]]-WPTable[[#This Row],[Total Land Acquisition Funding by District or State]]</f>
        <v>0</v>
      </c>
      <c r="AW757" s="80"/>
      <c r="AX757" s="80">
        <f>+WPTable[[#This Row],[Total Construction Costs]]</f>
        <v>0</v>
      </c>
      <c r="AY757" s="73"/>
      <c r="AZ757" s="73"/>
    </row>
    <row r="758" spans="1:52" x14ac:dyDescent="0.3">
      <c r="A758" s="84"/>
      <c r="B758" s="74"/>
      <c r="C758" s="85"/>
      <c r="D758" s="73"/>
      <c r="E758" s="74"/>
      <c r="F758" s="73"/>
      <c r="G758" s="73"/>
      <c r="H758" s="73"/>
      <c r="I758" s="75"/>
      <c r="J758" s="75"/>
      <c r="K758" s="73"/>
      <c r="L758" s="73"/>
      <c r="M758" s="112"/>
      <c r="N758" s="112"/>
      <c r="O758" s="73"/>
      <c r="P758" s="77"/>
      <c r="Q758" s="77"/>
      <c r="R758" s="73"/>
      <c r="S758" s="73"/>
      <c r="T758" s="78"/>
      <c r="U758" s="73"/>
      <c r="V758" s="73"/>
      <c r="W758" s="73"/>
      <c r="X758" s="79"/>
      <c r="Y758" s="79"/>
      <c r="Z758" s="79"/>
      <c r="AA758" s="79"/>
      <c r="AB758" s="79"/>
      <c r="AC758" s="79"/>
      <c r="AD758" s="74"/>
      <c r="AE758" s="80"/>
      <c r="AF758" s="80"/>
      <c r="AG758" s="80"/>
      <c r="AH758" s="80"/>
      <c r="AI758" s="80"/>
      <c r="AJ758" s="80"/>
      <c r="AK758" s="96"/>
      <c r="AL758" s="80"/>
      <c r="AM758" s="80"/>
      <c r="AN758" s="81"/>
      <c r="AO758" s="81"/>
      <c r="AP758" s="80"/>
      <c r="AQ758" s="80"/>
      <c r="AR758" s="80"/>
      <c r="AS758" s="82">
        <f t="shared" si="18"/>
        <v>0</v>
      </c>
      <c r="AT758" s="80"/>
      <c r="AU758" s="80"/>
      <c r="AV758" s="80">
        <f>+WPTable[[#This Row],[Total Construction Costs]]-WPTable[[#This Row],[Total State Funding]]-WPTable[[#This Row],[Total District Funding]]-WPTable[[#This Row],[Total Land Acquisition Funding by District or State]]</f>
        <v>0</v>
      </c>
      <c r="AW758" s="80"/>
      <c r="AX758" s="80">
        <f>+WPTable[[#This Row],[Total Construction Costs]]</f>
        <v>0</v>
      </c>
      <c r="AY758" s="73"/>
      <c r="AZ758" s="73"/>
    </row>
    <row r="759" spans="1:52" x14ac:dyDescent="0.3">
      <c r="A759" s="84"/>
      <c r="B759" s="74"/>
      <c r="C759" s="85"/>
      <c r="D759" s="73"/>
      <c r="E759" s="74"/>
      <c r="F759" s="73"/>
      <c r="G759" s="73"/>
      <c r="H759" s="73"/>
      <c r="I759" s="75"/>
      <c r="J759" s="75"/>
      <c r="K759" s="73"/>
      <c r="L759" s="73"/>
      <c r="M759" s="112"/>
      <c r="N759" s="112"/>
      <c r="O759" s="73"/>
      <c r="P759" s="77"/>
      <c r="Q759" s="77"/>
      <c r="R759" s="73"/>
      <c r="S759" s="73"/>
      <c r="T759" s="78"/>
      <c r="U759" s="73"/>
      <c r="V759" s="73"/>
      <c r="W759" s="73"/>
      <c r="X759" s="79"/>
      <c r="Y759" s="79"/>
      <c r="Z759" s="79"/>
      <c r="AA759" s="79"/>
      <c r="AB759" s="79"/>
      <c r="AC759" s="79"/>
      <c r="AD759" s="74"/>
      <c r="AE759" s="80"/>
      <c r="AF759" s="80"/>
      <c r="AG759" s="80"/>
      <c r="AH759" s="80"/>
      <c r="AI759" s="80"/>
      <c r="AJ759" s="80"/>
      <c r="AK759" s="96"/>
      <c r="AL759" s="80"/>
      <c r="AM759" s="80"/>
      <c r="AN759" s="81"/>
      <c r="AO759" s="81"/>
      <c r="AP759" s="80"/>
      <c r="AQ759" s="80"/>
      <c r="AR759" s="80"/>
      <c r="AS759" s="82">
        <f t="shared" si="18"/>
        <v>0</v>
      </c>
      <c r="AT759" s="80"/>
      <c r="AU759" s="80"/>
      <c r="AV759" s="80">
        <f>+WPTable[[#This Row],[Total Construction Costs]]-WPTable[[#This Row],[Total State Funding]]-WPTable[[#This Row],[Total District Funding]]-WPTable[[#This Row],[Total Land Acquisition Funding by District or State]]</f>
        <v>0</v>
      </c>
      <c r="AW759" s="80"/>
      <c r="AX759" s="80">
        <f>+WPTable[[#This Row],[Total Construction Costs]]</f>
        <v>0</v>
      </c>
      <c r="AY759" s="73"/>
      <c r="AZ759" s="73"/>
    </row>
    <row r="760" spans="1:52" x14ac:dyDescent="0.3">
      <c r="A760" s="84"/>
      <c r="B760" s="74"/>
      <c r="C760" s="85"/>
      <c r="D760" s="73"/>
      <c r="E760" s="74"/>
      <c r="F760" s="73"/>
      <c r="G760" s="73"/>
      <c r="H760" s="73"/>
      <c r="I760" s="75"/>
      <c r="J760" s="75"/>
      <c r="K760" s="73"/>
      <c r="L760" s="73"/>
      <c r="M760" s="112"/>
      <c r="N760" s="112"/>
      <c r="O760" s="73"/>
      <c r="P760" s="77"/>
      <c r="Q760" s="77"/>
      <c r="R760" s="73"/>
      <c r="S760" s="73"/>
      <c r="T760" s="78"/>
      <c r="U760" s="73"/>
      <c r="V760" s="73"/>
      <c r="W760" s="73"/>
      <c r="X760" s="79"/>
      <c r="Y760" s="79"/>
      <c r="Z760" s="79"/>
      <c r="AA760" s="79"/>
      <c r="AB760" s="79"/>
      <c r="AC760" s="79"/>
      <c r="AD760" s="74"/>
      <c r="AE760" s="80"/>
      <c r="AF760" s="80"/>
      <c r="AG760" s="80"/>
      <c r="AH760" s="80"/>
      <c r="AI760" s="80"/>
      <c r="AJ760" s="80"/>
      <c r="AK760" s="96"/>
      <c r="AL760" s="80"/>
      <c r="AM760" s="80"/>
      <c r="AN760" s="81"/>
      <c r="AO760" s="81"/>
      <c r="AP760" s="80"/>
      <c r="AQ760" s="80"/>
      <c r="AR760" s="80"/>
      <c r="AS760" s="82">
        <f t="shared" si="18"/>
        <v>0</v>
      </c>
      <c r="AT760" s="80"/>
      <c r="AU760" s="80"/>
      <c r="AV760" s="80">
        <f>+WPTable[[#This Row],[Total Construction Costs]]-WPTable[[#This Row],[Total State Funding]]-WPTable[[#This Row],[Total District Funding]]-WPTable[[#This Row],[Total Land Acquisition Funding by District or State]]</f>
        <v>0</v>
      </c>
      <c r="AW760" s="80"/>
      <c r="AX760" s="80">
        <f>+WPTable[[#This Row],[Total Construction Costs]]</f>
        <v>0</v>
      </c>
      <c r="AY760" s="73"/>
      <c r="AZ760" s="73"/>
    </row>
    <row r="761" spans="1:52" x14ac:dyDescent="0.3">
      <c r="A761" s="84"/>
      <c r="B761" s="74"/>
      <c r="C761" s="85"/>
      <c r="D761" s="73"/>
      <c r="E761" s="74"/>
      <c r="F761" s="73"/>
      <c r="G761" s="73"/>
      <c r="H761" s="73"/>
      <c r="I761" s="75"/>
      <c r="J761" s="75"/>
      <c r="K761" s="73"/>
      <c r="L761" s="73"/>
      <c r="M761" s="112"/>
      <c r="N761" s="112"/>
      <c r="O761" s="73"/>
      <c r="P761" s="77"/>
      <c r="Q761" s="77"/>
      <c r="R761" s="73"/>
      <c r="S761" s="73"/>
      <c r="T761" s="78"/>
      <c r="U761" s="73"/>
      <c r="V761" s="73"/>
      <c r="W761" s="73"/>
      <c r="X761" s="79"/>
      <c r="Y761" s="79"/>
      <c r="Z761" s="79"/>
      <c r="AA761" s="79"/>
      <c r="AB761" s="79"/>
      <c r="AC761" s="79"/>
      <c r="AD761" s="74"/>
      <c r="AE761" s="80"/>
      <c r="AF761" s="80"/>
      <c r="AG761" s="80"/>
      <c r="AH761" s="80"/>
      <c r="AI761" s="80"/>
      <c r="AJ761" s="80"/>
      <c r="AK761" s="96"/>
      <c r="AL761" s="80"/>
      <c r="AM761" s="80"/>
      <c r="AN761" s="81"/>
      <c r="AO761" s="81"/>
      <c r="AP761" s="80"/>
      <c r="AQ761" s="80"/>
      <c r="AR761" s="80"/>
      <c r="AS761" s="82">
        <f t="shared" si="18"/>
        <v>0</v>
      </c>
      <c r="AT761" s="80"/>
      <c r="AU761" s="80"/>
      <c r="AV761" s="80">
        <f>+WPTable[[#This Row],[Total Construction Costs]]-WPTable[[#This Row],[Total State Funding]]-WPTable[[#This Row],[Total District Funding]]-WPTable[[#This Row],[Total Land Acquisition Funding by District or State]]</f>
        <v>0</v>
      </c>
      <c r="AW761" s="80"/>
      <c r="AX761" s="80">
        <f>+WPTable[[#This Row],[Total Construction Costs]]</f>
        <v>0</v>
      </c>
      <c r="AY761" s="73"/>
      <c r="AZ761" s="73"/>
    </row>
    <row r="762" spans="1:52" x14ac:dyDescent="0.3">
      <c r="A762" s="84"/>
      <c r="B762" s="74"/>
      <c r="C762" s="85"/>
      <c r="D762" s="73"/>
      <c r="E762" s="74"/>
      <c r="F762" s="73"/>
      <c r="G762" s="73"/>
      <c r="H762" s="73"/>
      <c r="I762" s="75"/>
      <c r="J762" s="75"/>
      <c r="K762" s="73"/>
      <c r="L762" s="73"/>
      <c r="M762" s="112"/>
      <c r="N762" s="112"/>
      <c r="O762" s="73"/>
      <c r="P762" s="77"/>
      <c r="Q762" s="77"/>
      <c r="R762" s="73"/>
      <c r="S762" s="73"/>
      <c r="T762" s="78"/>
      <c r="U762" s="73"/>
      <c r="V762" s="73"/>
      <c r="W762" s="73"/>
      <c r="X762" s="79"/>
      <c r="Y762" s="79"/>
      <c r="Z762" s="79"/>
      <c r="AA762" s="79"/>
      <c r="AB762" s="79"/>
      <c r="AC762" s="79"/>
      <c r="AD762" s="74"/>
      <c r="AE762" s="80"/>
      <c r="AF762" s="80"/>
      <c r="AG762" s="80"/>
      <c r="AH762" s="80"/>
      <c r="AI762" s="80"/>
      <c r="AJ762" s="80"/>
      <c r="AK762" s="96"/>
      <c r="AL762" s="80"/>
      <c r="AM762" s="80"/>
      <c r="AN762" s="81"/>
      <c r="AO762" s="81"/>
      <c r="AP762" s="80"/>
      <c r="AQ762" s="80"/>
      <c r="AR762" s="80"/>
      <c r="AS762" s="82">
        <f t="shared" si="18"/>
        <v>0</v>
      </c>
      <c r="AT762" s="80"/>
      <c r="AU762" s="80"/>
      <c r="AV762" s="80">
        <f>+WPTable[[#This Row],[Total Construction Costs]]-WPTable[[#This Row],[Total State Funding]]-WPTable[[#This Row],[Total District Funding]]-WPTable[[#This Row],[Total Land Acquisition Funding by District or State]]</f>
        <v>0</v>
      </c>
      <c r="AW762" s="80"/>
      <c r="AX762" s="80">
        <f>+WPTable[[#This Row],[Total Construction Costs]]</f>
        <v>0</v>
      </c>
      <c r="AY762" s="73"/>
      <c r="AZ762" s="73"/>
    </row>
    <row r="763" spans="1:52" x14ac:dyDescent="0.3">
      <c r="A763" s="84"/>
      <c r="B763" s="74"/>
      <c r="C763" s="85"/>
      <c r="D763" s="73"/>
      <c r="E763" s="74"/>
      <c r="F763" s="73"/>
      <c r="G763" s="73"/>
      <c r="H763" s="73"/>
      <c r="I763" s="75"/>
      <c r="J763" s="75"/>
      <c r="K763" s="73"/>
      <c r="L763" s="73"/>
      <c r="M763" s="112"/>
      <c r="N763" s="112"/>
      <c r="O763" s="73"/>
      <c r="P763" s="77"/>
      <c r="Q763" s="77"/>
      <c r="R763" s="73"/>
      <c r="S763" s="73"/>
      <c r="T763" s="78"/>
      <c r="U763" s="73"/>
      <c r="V763" s="73"/>
      <c r="W763" s="73"/>
      <c r="X763" s="79"/>
      <c r="Y763" s="79"/>
      <c r="Z763" s="79"/>
      <c r="AA763" s="79"/>
      <c r="AB763" s="79"/>
      <c r="AC763" s="79"/>
      <c r="AD763" s="74"/>
      <c r="AE763" s="80"/>
      <c r="AF763" s="80"/>
      <c r="AG763" s="80"/>
      <c r="AH763" s="80"/>
      <c r="AI763" s="80"/>
      <c r="AJ763" s="80"/>
      <c r="AK763" s="96"/>
      <c r="AL763" s="80"/>
      <c r="AM763" s="80"/>
      <c r="AN763" s="81"/>
      <c r="AO763" s="81"/>
      <c r="AP763" s="80"/>
      <c r="AQ763" s="80"/>
      <c r="AR763" s="80"/>
      <c r="AS763" s="82">
        <f t="shared" si="18"/>
        <v>0</v>
      </c>
      <c r="AT763" s="80"/>
      <c r="AU763" s="80"/>
      <c r="AV763" s="80">
        <f>+WPTable[[#This Row],[Total Construction Costs]]-WPTable[[#This Row],[Total State Funding]]-WPTable[[#This Row],[Total District Funding]]-WPTable[[#This Row],[Total Land Acquisition Funding by District or State]]</f>
        <v>0</v>
      </c>
      <c r="AW763" s="80"/>
      <c r="AX763" s="80">
        <f>+WPTable[[#This Row],[Total Construction Costs]]</f>
        <v>0</v>
      </c>
      <c r="AY763" s="73"/>
      <c r="AZ763" s="73"/>
    </row>
    <row r="764" spans="1:52" x14ac:dyDescent="0.3">
      <c r="A764" s="84"/>
      <c r="B764" s="74"/>
      <c r="C764" s="85"/>
      <c r="D764" s="73"/>
      <c r="E764" s="74"/>
      <c r="F764" s="73"/>
      <c r="G764" s="73"/>
      <c r="H764" s="73"/>
      <c r="I764" s="75"/>
      <c r="J764" s="75"/>
      <c r="K764" s="73"/>
      <c r="L764" s="73"/>
      <c r="M764" s="112"/>
      <c r="N764" s="112"/>
      <c r="O764" s="73"/>
      <c r="P764" s="77"/>
      <c r="Q764" s="77"/>
      <c r="R764" s="73"/>
      <c r="S764" s="73"/>
      <c r="T764" s="78"/>
      <c r="U764" s="73"/>
      <c r="V764" s="73"/>
      <c r="W764" s="73"/>
      <c r="X764" s="79"/>
      <c r="Y764" s="79"/>
      <c r="Z764" s="79"/>
      <c r="AA764" s="79"/>
      <c r="AB764" s="79"/>
      <c r="AC764" s="79"/>
      <c r="AD764" s="74"/>
      <c r="AE764" s="80"/>
      <c r="AF764" s="80"/>
      <c r="AG764" s="80"/>
      <c r="AH764" s="80"/>
      <c r="AI764" s="80"/>
      <c r="AJ764" s="80"/>
      <c r="AK764" s="96"/>
      <c r="AL764" s="80"/>
      <c r="AM764" s="80"/>
      <c r="AN764" s="81"/>
      <c r="AO764" s="81"/>
      <c r="AP764" s="80"/>
      <c r="AQ764" s="80"/>
      <c r="AR764" s="80"/>
      <c r="AS764" s="82">
        <f t="shared" si="18"/>
        <v>0</v>
      </c>
      <c r="AT764" s="80"/>
      <c r="AU764" s="80"/>
      <c r="AV764" s="80">
        <f>+WPTable[[#This Row],[Total Construction Costs]]-WPTable[[#This Row],[Total State Funding]]-WPTable[[#This Row],[Total District Funding]]-WPTable[[#This Row],[Total Land Acquisition Funding by District or State]]</f>
        <v>0</v>
      </c>
      <c r="AW764" s="80"/>
      <c r="AX764" s="80">
        <f>+WPTable[[#This Row],[Total Construction Costs]]</f>
        <v>0</v>
      </c>
      <c r="AY764" s="73"/>
      <c r="AZ764" s="73"/>
    </row>
    <row r="765" spans="1:52" x14ac:dyDescent="0.3">
      <c r="A765" s="84"/>
      <c r="B765" s="74"/>
      <c r="C765" s="85"/>
      <c r="D765" s="73"/>
      <c r="E765" s="74"/>
      <c r="F765" s="73"/>
      <c r="G765" s="73"/>
      <c r="H765" s="73"/>
      <c r="I765" s="75"/>
      <c r="J765" s="75"/>
      <c r="K765" s="73"/>
      <c r="L765" s="73"/>
      <c r="M765" s="112"/>
      <c r="N765" s="112"/>
      <c r="O765" s="73"/>
      <c r="P765" s="77"/>
      <c r="Q765" s="77"/>
      <c r="R765" s="73"/>
      <c r="S765" s="73"/>
      <c r="T765" s="78"/>
      <c r="U765" s="73"/>
      <c r="V765" s="73"/>
      <c r="W765" s="73"/>
      <c r="X765" s="79"/>
      <c r="Y765" s="79"/>
      <c r="Z765" s="79"/>
      <c r="AA765" s="79"/>
      <c r="AB765" s="79"/>
      <c r="AC765" s="79"/>
      <c r="AD765" s="74"/>
      <c r="AE765" s="80"/>
      <c r="AF765" s="80"/>
      <c r="AG765" s="80"/>
      <c r="AH765" s="80"/>
      <c r="AI765" s="80"/>
      <c r="AJ765" s="80"/>
      <c r="AK765" s="96"/>
      <c r="AL765" s="80"/>
      <c r="AM765" s="80"/>
      <c r="AN765" s="81"/>
      <c r="AO765" s="81"/>
      <c r="AP765" s="80"/>
      <c r="AQ765" s="80"/>
      <c r="AR765" s="80"/>
      <c r="AS765" s="82">
        <f t="shared" si="18"/>
        <v>0</v>
      </c>
      <c r="AT765" s="80"/>
      <c r="AU765" s="80"/>
      <c r="AV765" s="80">
        <f>+WPTable[[#This Row],[Total Construction Costs]]-WPTable[[#This Row],[Total State Funding]]-WPTable[[#This Row],[Total District Funding]]-WPTable[[#This Row],[Total Land Acquisition Funding by District or State]]</f>
        <v>0</v>
      </c>
      <c r="AW765" s="80"/>
      <c r="AX765" s="80">
        <f>+WPTable[[#This Row],[Total Construction Costs]]</f>
        <v>0</v>
      </c>
      <c r="AY765" s="73"/>
      <c r="AZ765" s="73"/>
    </row>
    <row r="766" spans="1:52" x14ac:dyDescent="0.3">
      <c r="A766" s="84"/>
      <c r="B766" s="74"/>
      <c r="C766" s="85"/>
      <c r="D766" s="73"/>
      <c r="E766" s="74"/>
      <c r="F766" s="73"/>
      <c r="G766" s="73"/>
      <c r="H766" s="73"/>
      <c r="I766" s="75"/>
      <c r="J766" s="75"/>
      <c r="K766" s="73"/>
      <c r="L766" s="73"/>
      <c r="M766" s="112"/>
      <c r="N766" s="112"/>
      <c r="O766" s="73"/>
      <c r="P766" s="77"/>
      <c r="Q766" s="77"/>
      <c r="R766" s="73"/>
      <c r="S766" s="73"/>
      <c r="T766" s="78"/>
      <c r="U766" s="73"/>
      <c r="V766" s="73"/>
      <c r="W766" s="73"/>
      <c r="X766" s="79"/>
      <c r="Y766" s="79"/>
      <c r="Z766" s="79"/>
      <c r="AA766" s="79"/>
      <c r="AB766" s="79"/>
      <c r="AC766" s="79"/>
      <c r="AD766" s="74"/>
      <c r="AE766" s="80"/>
      <c r="AF766" s="80"/>
      <c r="AG766" s="80"/>
      <c r="AH766" s="80"/>
      <c r="AI766" s="80"/>
      <c r="AJ766" s="80"/>
      <c r="AK766" s="96"/>
      <c r="AL766" s="80"/>
      <c r="AM766" s="80"/>
      <c r="AN766" s="81"/>
      <c r="AO766" s="81"/>
      <c r="AP766" s="80"/>
      <c r="AQ766" s="80"/>
      <c r="AR766" s="80"/>
      <c r="AS766" s="82">
        <f t="shared" ref="AS766:AS770" si="19">SUM(AP766:AR766)</f>
        <v>0</v>
      </c>
      <c r="AT766" s="80"/>
      <c r="AU766" s="80"/>
      <c r="AV766" s="80">
        <f>+WPTable[[#This Row],[Total Construction Costs]]-WPTable[[#This Row],[Total State Funding]]-WPTable[[#This Row],[Total District Funding]]-WPTable[[#This Row],[Total Land Acquisition Funding by District or State]]</f>
        <v>0</v>
      </c>
      <c r="AW766" s="80"/>
      <c r="AX766" s="80">
        <f>+WPTable[[#This Row],[Total Construction Costs]]</f>
        <v>0</v>
      </c>
      <c r="AY766" s="73"/>
      <c r="AZ766" s="73"/>
    </row>
    <row r="767" spans="1:52" x14ac:dyDescent="0.3">
      <c r="A767" s="84"/>
      <c r="B767" s="74"/>
      <c r="C767" s="85"/>
      <c r="D767" s="73"/>
      <c r="E767" s="74"/>
      <c r="F767" s="73"/>
      <c r="G767" s="73"/>
      <c r="H767" s="73"/>
      <c r="I767" s="75"/>
      <c r="J767" s="75"/>
      <c r="K767" s="73"/>
      <c r="L767" s="73"/>
      <c r="M767" s="112"/>
      <c r="N767" s="112"/>
      <c r="O767" s="73"/>
      <c r="P767" s="77"/>
      <c r="Q767" s="77"/>
      <c r="R767" s="73"/>
      <c r="S767" s="73"/>
      <c r="T767" s="78"/>
      <c r="U767" s="73"/>
      <c r="V767" s="73"/>
      <c r="W767" s="73"/>
      <c r="X767" s="79"/>
      <c r="Y767" s="79"/>
      <c r="Z767" s="79"/>
      <c r="AA767" s="79"/>
      <c r="AB767" s="79"/>
      <c r="AC767" s="79"/>
      <c r="AD767" s="74"/>
      <c r="AE767" s="80"/>
      <c r="AF767" s="80"/>
      <c r="AG767" s="80"/>
      <c r="AH767" s="80"/>
      <c r="AI767" s="80"/>
      <c r="AJ767" s="80"/>
      <c r="AK767" s="96"/>
      <c r="AL767" s="80"/>
      <c r="AM767" s="80"/>
      <c r="AN767" s="81"/>
      <c r="AO767" s="81"/>
      <c r="AP767" s="80"/>
      <c r="AQ767" s="80"/>
      <c r="AR767" s="80"/>
      <c r="AS767" s="82">
        <f t="shared" si="19"/>
        <v>0</v>
      </c>
      <c r="AT767" s="80"/>
      <c r="AU767" s="80"/>
      <c r="AV767" s="80">
        <f>+WPTable[[#This Row],[Total Construction Costs]]-WPTable[[#This Row],[Total State Funding]]-WPTable[[#This Row],[Total District Funding]]-WPTable[[#This Row],[Total Land Acquisition Funding by District or State]]</f>
        <v>0</v>
      </c>
      <c r="AW767" s="80"/>
      <c r="AX767" s="80">
        <f>+WPTable[[#This Row],[Total Construction Costs]]</f>
        <v>0</v>
      </c>
      <c r="AY767" s="73"/>
      <c r="AZ767" s="73"/>
    </row>
    <row r="768" spans="1:52" x14ac:dyDescent="0.3">
      <c r="A768" s="84"/>
      <c r="B768" s="74"/>
      <c r="C768" s="85"/>
      <c r="D768" s="73"/>
      <c r="E768" s="74"/>
      <c r="F768" s="73"/>
      <c r="G768" s="73"/>
      <c r="H768" s="73"/>
      <c r="I768" s="75"/>
      <c r="J768" s="75"/>
      <c r="K768" s="73"/>
      <c r="L768" s="73"/>
      <c r="M768" s="112"/>
      <c r="N768" s="112"/>
      <c r="O768" s="73"/>
      <c r="P768" s="77"/>
      <c r="Q768" s="77"/>
      <c r="R768" s="73"/>
      <c r="S768" s="73"/>
      <c r="T768" s="78"/>
      <c r="U768" s="73"/>
      <c r="V768" s="73"/>
      <c r="W768" s="73"/>
      <c r="X768" s="79"/>
      <c r="Y768" s="79"/>
      <c r="Z768" s="79"/>
      <c r="AA768" s="79"/>
      <c r="AB768" s="79"/>
      <c r="AC768" s="79"/>
      <c r="AD768" s="74"/>
      <c r="AE768" s="80"/>
      <c r="AF768" s="80"/>
      <c r="AG768" s="80"/>
      <c r="AH768" s="80"/>
      <c r="AI768" s="80"/>
      <c r="AJ768" s="80"/>
      <c r="AK768" s="96"/>
      <c r="AL768" s="80"/>
      <c r="AM768" s="80"/>
      <c r="AN768" s="81"/>
      <c r="AO768" s="81"/>
      <c r="AP768" s="80"/>
      <c r="AQ768" s="80"/>
      <c r="AR768" s="80"/>
      <c r="AS768" s="82">
        <f t="shared" si="19"/>
        <v>0</v>
      </c>
      <c r="AT768" s="80"/>
      <c r="AU768" s="80"/>
      <c r="AV768" s="80">
        <f>+WPTable[[#This Row],[Total Construction Costs]]-WPTable[[#This Row],[Total State Funding]]-WPTable[[#This Row],[Total District Funding]]-WPTable[[#This Row],[Total Land Acquisition Funding by District or State]]</f>
        <v>0</v>
      </c>
      <c r="AW768" s="80"/>
      <c r="AX768" s="80">
        <f>+WPTable[[#This Row],[Total Construction Costs]]</f>
        <v>0</v>
      </c>
      <c r="AY768" s="73"/>
      <c r="AZ768" s="73"/>
    </row>
    <row r="769" spans="1:52" x14ac:dyDescent="0.3">
      <c r="A769" s="84"/>
      <c r="B769" s="74"/>
      <c r="C769" s="85"/>
      <c r="D769" s="73"/>
      <c r="E769" s="74"/>
      <c r="F769" s="73"/>
      <c r="G769" s="73"/>
      <c r="H769" s="73"/>
      <c r="I769" s="75"/>
      <c r="J769" s="75"/>
      <c r="K769" s="73"/>
      <c r="L769" s="73"/>
      <c r="M769" s="112"/>
      <c r="N769" s="112"/>
      <c r="O769" s="73"/>
      <c r="P769" s="77"/>
      <c r="Q769" s="77"/>
      <c r="R769" s="73"/>
      <c r="S769" s="73"/>
      <c r="T769" s="78"/>
      <c r="U769" s="73"/>
      <c r="V769" s="73"/>
      <c r="W769" s="73"/>
      <c r="X769" s="79"/>
      <c r="Y769" s="79"/>
      <c r="Z769" s="79"/>
      <c r="AA769" s="79"/>
      <c r="AB769" s="79"/>
      <c r="AC769" s="79"/>
      <c r="AD769" s="74"/>
      <c r="AE769" s="80"/>
      <c r="AF769" s="80"/>
      <c r="AG769" s="80"/>
      <c r="AH769" s="80"/>
      <c r="AI769" s="80"/>
      <c r="AJ769" s="80"/>
      <c r="AK769" s="96"/>
      <c r="AL769" s="80"/>
      <c r="AM769" s="80"/>
      <c r="AN769" s="81"/>
      <c r="AO769" s="81"/>
      <c r="AP769" s="80"/>
      <c r="AQ769" s="80"/>
      <c r="AR769" s="80"/>
      <c r="AS769" s="82">
        <f t="shared" si="19"/>
        <v>0</v>
      </c>
      <c r="AT769" s="80"/>
      <c r="AU769" s="80"/>
      <c r="AV769" s="80">
        <f>+WPTable[[#This Row],[Total Construction Costs]]-WPTable[[#This Row],[Total State Funding]]-WPTable[[#This Row],[Total District Funding]]-WPTable[[#This Row],[Total Land Acquisition Funding by District or State]]</f>
        <v>0</v>
      </c>
      <c r="AW769" s="80"/>
      <c r="AX769" s="80">
        <f>+WPTable[[#This Row],[Total Construction Costs]]</f>
        <v>0</v>
      </c>
      <c r="AY769" s="73"/>
      <c r="AZ769" s="73"/>
    </row>
    <row r="770" spans="1:52" x14ac:dyDescent="0.3">
      <c r="A770" s="84"/>
      <c r="B770" s="74"/>
      <c r="C770" s="85"/>
      <c r="D770" s="73"/>
      <c r="E770" s="74"/>
      <c r="F770" s="73"/>
      <c r="G770" s="73"/>
      <c r="H770" s="73"/>
      <c r="I770" s="75"/>
      <c r="J770" s="75"/>
      <c r="K770" s="73"/>
      <c r="L770" s="73"/>
      <c r="M770" s="112"/>
      <c r="N770" s="112"/>
      <c r="O770" s="73"/>
      <c r="P770" s="77"/>
      <c r="Q770" s="77"/>
      <c r="R770" s="73"/>
      <c r="S770" s="73"/>
      <c r="T770" s="78"/>
      <c r="U770" s="73"/>
      <c r="V770" s="73"/>
      <c r="W770" s="73"/>
      <c r="X770" s="79"/>
      <c r="Y770" s="79"/>
      <c r="Z770" s="79"/>
      <c r="AA770" s="79"/>
      <c r="AB770" s="79"/>
      <c r="AC770" s="79"/>
      <c r="AD770" s="74"/>
      <c r="AE770" s="80"/>
      <c r="AF770" s="80"/>
      <c r="AG770" s="80"/>
      <c r="AH770" s="80"/>
      <c r="AI770" s="80"/>
      <c r="AJ770" s="80"/>
      <c r="AK770" s="96"/>
      <c r="AL770" s="80"/>
      <c r="AM770" s="80"/>
      <c r="AN770" s="81"/>
      <c r="AO770" s="81"/>
      <c r="AP770" s="80"/>
      <c r="AQ770" s="80"/>
      <c r="AR770" s="80"/>
      <c r="AS770" s="82">
        <f t="shared" si="19"/>
        <v>0</v>
      </c>
      <c r="AT770" s="80"/>
      <c r="AU770" s="80"/>
      <c r="AV770" s="80">
        <f>+WPTable[[#This Row],[Total Construction Costs]]-WPTable[[#This Row],[Total State Funding]]-WPTable[[#This Row],[Total District Funding]]-WPTable[[#This Row],[Total Land Acquisition Funding by District or State]]</f>
        <v>0</v>
      </c>
      <c r="AW770" s="80"/>
      <c r="AX770" s="80">
        <f>+WPTable[[#This Row],[Total Construction Costs]]</f>
        <v>0</v>
      </c>
      <c r="AY770" s="73"/>
      <c r="AZ770" s="73"/>
    </row>
    <row r="771" spans="1:52" x14ac:dyDescent="0.3">
      <c r="A771" s="84"/>
      <c r="B771" s="74"/>
      <c r="C771" s="85"/>
      <c r="D771" s="73"/>
      <c r="E771" s="74"/>
      <c r="F771" s="73"/>
      <c r="G771" s="73"/>
      <c r="H771" s="73"/>
      <c r="I771" s="75"/>
      <c r="J771" s="75"/>
      <c r="K771" s="73"/>
      <c r="L771" s="73"/>
      <c r="M771" s="112"/>
      <c r="N771" s="112"/>
      <c r="O771" s="73"/>
      <c r="P771" s="77"/>
      <c r="Q771" s="77"/>
      <c r="R771" s="73"/>
      <c r="S771" s="73"/>
      <c r="T771" s="78"/>
      <c r="U771" s="73"/>
      <c r="V771" s="73"/>
      <c r="W771" s="73"/>
      <c r="X771" s="79"/>
      <c r="Y771" s="79"/>
      <c r="Z771" s="79"/>
      <c r="AA771" s="79"/>
      <c r="AB771" s="79"/>
      <c r="AC771" s="79"/>
      <c r="AD771" s="74"/>
      <c r="AE771" s="80"/>
      <c r="AF771" s="80"/>
      <c r="AG771" s="80"/>
      <c r="AH771" s="80"/>
      <c r="AI771" s="80"/>
      <c r="AJ771" s="80"/>
      <c r="AK771" s="96"/>
      <c r="AL771" s="80"/>
      <c r="AM771" s="80"/>
      <c r="AN771" s="81"/>
      <c r="AO771" s="81"/>
      <c r="AP771" s="80"/>
      <c r="AQ771" s="80"/>
      <c r="AR771" s="80"/>
      <c r="AS771" s="82">
        <f>SUM(AP771:AR771)</f>
        <v>0</v>
      </c>
      <c r="AT771" s="80"/>
      <c r="AU771" s="80"/>
      <c r="AV771" s="80">
        <f>+WPTable[[#This Row],[Total Construction Costs]]-WPTable[[#This Row],[Total State Funding]]-WPTable[[#This Row],[Total District Funding]]-WPTable[[#This Row],[Total Land Acquisition Funding by District or State]]</f>
        <v>0</v>
      </c>
      <c r="AW771" s="80"/>
      <c r="AX771" s="80">
        <f>+WPTable[[#This Row],[Total Construction Costs]]</f>
        <v>0</v>
      </c>
      <c r="AY771" s="73"/>
      <c r="AZ771" s="73"/>
    </row>
    <row r="772" spans="1:52" x14ac:dyDescent="0.3">
      <c r="A772" s="84"/>
      <c r="B772" s="74"/>
      <c r="C772" s="85"/>
      <c r="D772" s="73"/>
      <c r="E772" s="74"/>
      <c r="F772" s="73"/>
      <c r="G772" s="73"/>
      <c r="H772" s="73"/>
      <c r="I772" s="75"/>
      <c r="J772" s="75"/>
      <c r="K772" s="73"/>
      <c r="L772" s="73"/>
      <c r="M772" s="112"/>
      <c r="N772" s="112"/>
      <c r="O772" s="73"/>
      <c r="P772" s="77"/>
      <c r="Q772" s="77"/>
      <c r="R772" s="73"/>
      <c r="S772" s="73"/>
      <c r="T772" s="78"/>
      <c r="U772" s="73"/>
      <c r="V772" s="73"/>
      <c r="W772" s="73"/>
      <c r="X772" s="79"/>
      <c r="Y772" s="79"/>
      <c r="Z772" s="79"/>
      <c r="AA772" s="79"/>
      <c r="AB772" s="79"/>
      <c r="AC772" s="79"/>
      <c r="AD772" s="74"/>
      <c r="AE772" s="80"/>
      <c r="AF772" s="80"/>
      <c r="AG772" s="80"/>
      <c r="AH772" s="80"/>
      <c r="AI772" s="80"/>
      <c r="AJ772" s="80"/>
      <c r="AK772" s="96"/>
      <c r="AL772" s="80"/>
      <c r="AM772" s="80"/>
      <c r="AN772" s="81"/>
      <c r="AO772" s="81"/>
      <c r="AP772" s="80"/>
      <c r="AQ772" s="80"/>
      <c r="AR772" s="80"/>
      <c r="AS772" s="82">
        <f t="shared" ref="AS772:AS835" si="20">SUM(AP772:AR772)</f>
        <v>0</v>
      </c>
      <c r="AT772" s="80"/>
      <c r="AU772" s="80"/>
      <c r="AV772" s="80">
        <f>+WPTable[[#This Row],[Total Construction Costs]]-WPTable[[#This Row],[Total State Funding]]-WPTable[[#This Row],[Total District Funding]]-WPTable[[#This Row],[Total Land Acquisition Funding by District or State]]</f>
        <v>0</v>
      </c>
      <c r="AW772" s="80"/>
      <c r="AX772" s="80">
        <f>+WPTable[[#This Row],[Total Construction Costs]]</f>
        <v>0</v>
      </c>
      <c r="AY772" s="73"/>
      <c r="AZ772" s="73"/>
    </row>
    <row r="773" spans="1:52" x14ac:dyDescent="0.3">
      <c r="A773" s="84"/>
      <c r="B773" s="74"/>
      <c r="C773" s="85"/>
      <c r="D773" s="73"/>
      <c r="E773" s="74"/>
      <c r="F773" s="73"/>
      <c r="G773" s="73"/>
      <c r="H773" s="73"/>
      <c r="I773" s="75"/>
      <c r="J773" s="75"/>
      <c r="K773" s="73"/>
      <c r="L773" s="73"/>
      <c r="M773" s="112"/>
      <c r="N773" s="112"/>
      <c r="O773" s="73"/>
      <c r="P773" s="77"/>
      <c r="Q773" s="77"/>
      <c r="R773" s="73"/>
      <c r="S773" s="73"/>
      <c r="T773" s="78"/>
      <c r="U773" s="73"/>
      <c r="V773" s="73"/>
      <c r="W773" s="73"/>
      <c r="X773" s="79"/>
      <c r="Y773" s="79"/>
      <c r="Z773" s="79"/>
      <c r="AA773" s="79"/>
      <c r="AB773" s="79"/>
      <c r="AC773" s="79"/>
      <c r="AD773" s="74"/>
      <c r="AE773" s="80"/>
      <c r="AF773" s="80"/>
      <c r="AG773" s="80"/>
      <c r="AH773" s="80"/>
      <c r="AI773" s="80"/>
      <c r="AJ773" s="80"/>
      <c r="AK773" s="96"/>
      <c r="AL773" s="80"/>
      <c r="AM773" s="80"/>
      <c r="AN773" s="81"/>
      <c r="AO773" s="81"/>
      <c r="AP773" s="80"/>
      <c r="AQ773" s="80"/>
      <c r="AR773" s="80"/>
      <c r="AS773" s="82">
        <f t="shared" si="20"/>
        <v>0</v>
      </c>
      <c r="AT773" s="80"/>
      <c r="AU773" s="80"/>
      <c r="AV773" s="80">
        <f>+WPTable[[#This Row],[Total Construction Costs]]-WPTable[[#This Row],[Total State Funding]]-WPTable[[#This Row],[Total District Funding]]-WPTable[[#This Row],[Total Land Acquisition Funding by District or State]]</f>
        <v>0</v>
      </c>
      <c r="AW773" s="80"/>
      <c r="AX773" s="80">
        <f>+WPTable[[#This Row],[Total Construction Costs]]</f>
        <v>0</v>
      </c>
      <c r="AY773" s="73"/>
      <c r="AZ773" s="73"/>
    </row>
    <row r="774" spans="1:52" x14ac:dyDescent="0.3">
      <c r="A774" s="84"/>
      <c r="B774" s="74"/>
      <c r="C774" s="85"/>
      <c r="D774" s="73"/>
      <c r="E774" s="74"/>
      <c r="F774" s="73"/>
      <c r="G774" s="73"/>
      <c r="H774" s="73"/>
      <c r="I774" s="75"/>
      <c r="J774" s="75"/>
      <c r="K774" s="73"/>
      <c r="L774" s="73"/>
      <c r="M774" s="112"/>
      <c r="N774" s="112"/>
      <c r="O774" s="73"/>
      <c r="P774" s="77"/>
      <c r="Q774" s="77"/>
      <c r="R774" s="73"/>
      <c r="S774" s="73"/>
      <c r="T774" s="78"/>
      <c r="U774" s="73"/>
      <c r="V774" s="73"/>
      <c r="W774" s="73"/>
      <c r="X774" s="79"/>
      <c r="Y774" s="79"/>
      <c r="Z774" s="79"/>
      <c r="AA774" s="79"/>
      <c r="AB774" s="79"/>
      <c r="AC774" s="79"/>
      <c r="AD774" s="74"/>
      <c r="AE774" s="80"/>
      <c r="AF774" s="80"/>
      <c r="AG774" s="80"/>
      <c r="AH774" s="80"/>
      <c r="AI774" s="80"/>
      <c r="AJ774" s="80"/>
      <c r="AK774" s="96"/>
      <c r="AL774" s="80"/>
      <c r="AM774" s="80"/>
      <c r="AN774" s="81"/>
      <c r="AO774" s="81"/>
      <c r="AP774" s="80"/>
      <c r="AQ774" s="80"/>
      <c r="AR774" s="80"/>
      <c r="AS774" s="82">
        <f t="shared" si="20"/>
        <v>0</v>
      </c>
      <c r="AT774" s="80"/>
      <c r="AU774" s="80"/>
      <c r="AV774" s="80">
        <f>+WPTable[[#This Row],[Total Construction Costs]]-WPTable[[#This Row],[Total State Funding]]-WPTable[[#This Row],[Total District Funding]]-WPTable[[#This Row],[Total Land Acquisition Funding by District or State]]</f>
        <v>0</v>
      </c>
      <c r="AW774" s="80"/>
      <c r="AX774" s="80">
        <f>+WPTable[[#This Row],[Total Construction Costs]]</f>
        <v>0</v>
      </c>
      <c r="AY774" s="73"/>
      <c r="AZ774" s="73"/>
    </row>
    <row r="775" spans="1:52" x14ac:dyDescent="0.3">
      <c r="A775" s="84"/>
      <c r="B775" s="74"/>
      <c r="C775" s="85"/>
      <c r="D775" s="73"/>
      <c r="E775" s="74"/>
      <c r="F775" s="73"/>
      <c r="G775" s="73"/>
      <c r="H775" s="73"/>
      <c r="I775" s="75"/>
      <c r="J775" s="75"/>
      <c r="K775" s="73"/>
      <c r="L775" s="73"/>
      <c r="M775" s="112"/>
      <c r="N775" s="112"/>
      <c r="O775" s="73"/>
      <c r="P775" s="77"/>
      <c r="Q775" s="77"/>
      <c r="R775" s="73"/>
      <c r="S775" s="73"/>
      <c r="T775" s="78"/>
      <c r="U775" s="73"/>
      <c r="V775" s="73"/>
      <c r="W775" s="73"/>
      <c r="X775" s="79"/>
      <c r="Y775" s="79"/>
      <c r="Z775" s="79"/>
      <c r="AA775" s="79"/>
      <c r="AB775" s="79"/>
      <c r="AC775" s="79"/>
      <c r="AD775" s="74"/>
      <c r="AE775" s="80"/>
      <c r="AF775" s="80"/>
      <c r="AG775" s="80"/>
      <c r="AH775" s="80"/>
      <c r="AI775" s="80"/>
      <c r="AJ775" s="80"/>
      <c r="AK775" s="96"/>
      <c r="AL775" s="80"/>
      <c r="AM775" s="80"/>
      <c r="AN775" s="81"/>
      <c r="AO775" s="81"/>
      <c r="AP775" s="80"/>
      <c r="AQ775" s="80"/>
      <c r="AR775" s="80"/>
      <c r="AS775" s="82">
        <f t="shared" si="20"/>
        <v>0</v>
      </c>
      <c r="AT775" s="80"/>
      <c r="AU775" s="80"/>
      <c r="AV775" s="80">
        <f>+WPTable[[#This Row],[Total Construction Costs]]-WPTable[[#This Row],[Total State Funding]]-WPTable[[#This Row],[Total District Funding]]-WPTable[[#This Row],[Total Land Acquisition Funding by District or State]]</f>
        <v>0</v>
      </c>
      <c r="AW775" s="80"/>
      <c r="AX775" s="80">
        <f>+WPTable[[#This Row],[Total Construction Costs]]</f>
        <v>0</v>
      </c>
      <c r="AY775" s="73"/>
      <c r="AZ775" s="73"/>
    </row>
    <row r="776" spans="1:52" x14ac:dyDescent="0.3">
      <c r="A776" s="84"/>
      <c r="B776" s="74"/>
      <c r="C776" s="85"/>
      <c r="D776" s="73"/>
      <c r="E776" s="74"/>
      <c r="F776" s="73"/>
      <c r="G776" s="73"/>
      <c r="H776" s="73"/>
      <c r="I776" s="75"/>
      <c r="J776" s="75"/>
      <c r="K776" s="73"/>
      <c r="L776" s="73"/>
      <c r="M776" s="112"/>
      <c r="N776" s="112"/>
      <c r="O776" s="73"/>
      <c r="P776" s="77"/>
      <c r="Q776" s="77"/>
      <c r="R776" s="73"/>
      <c r="S776" s="73"/>
      <c r="T776" s="78"/>
      <c r="U776" s="73"/>
      <c r="V776" s="73"/>
      <c r="W776" s="73"/>
      <c r="X776" s="79"/>
      <c r="Y776" s="79"/>
      <c r="Z776" s="79"/>
      <c r="AA776" s="79"/>
      <c r="AB776" s="79"/>
      <c r="AC776" s="79"/>
      <c r="AD776" s="74"/>
      <c r="AE776" s="80"/>
      <c r="AF776" s="80"/>
      <c r="AG776" s="80"/>
      <c r="AH776" s="80"/>
      <c r="AI776" s="80"/>
      <c r="AJ776" s="80"/>
      <c r="AK776" s="96"/>
      <c r="AL776" s="80"/>
      <c r="AM776" s="80"/>
      <c r="AN776" s="81"/>
      <c r="AO776" s="81"/>
      <c r="AP776" s="80"/>
      <c r="AQ776" s="80"/>
      <c r="AR776" s="80"/>
      <c r="AS776" s="82">
        <f t="shared" si="20"/>
        <v>0</v>
      </c>
      <c r="AT776" s="80"/>
      <c r="AU776" s="80"/>
      <c r="AV776" s="80">
        <f>+WPTable[[#This Row],[Total Construction Costs]]-WPTable[[#This Row],[Total State Funding]]-WPTable[[#This Row],[Total District Funding]]-WPTable[[#This Row],[Total Land Acquisition Funding by District or State]]</f>
        <v>0</v>
      </c>
      <c r="AW776" s="80"/>
      <c r="AX776" s="80">
        <f>+WPTable[[#This Row],[Total Construction Costs]]</f>
        <v>0</v>
      </c>
      <c r="AY776" s="73"/>
      <c r="AZ776" s="73"/>
    </row>
    <row r="777" spans="1:52" x14ac:dyDescent="0.3">
      <c r="A777" s="84"/>
      <c r="B777" s="74"/>
      <c r="C777" s="85"/>
      <c r="D777" s="73"/>
      <c r="E777" s="74"/>
      <c r="F777" s="73"/>
      <c r="G777" s="73"/>
      <c r="H777" s="73"/>
      <c r="I777" s="75"/>
      <c r="J777" s="75"/>
      <c r="K777" s="73"/>
      <c r="L777" s="73"/>
      <c r="M777" s="112"/>
      <c r="N777" s="112"/>
      <c r="O777" s="73"/>
      <c r="P777" s="77"/>
      <c r="Q777" s="77"/>
      <c r="R777" s="73"/>
      <c r="S777" s="73"/>
      <c r="T777" s="78"/>
      <c r="U777" s="73"/>
      <c r="V777" s="73"/>
      <c r="W777" s="73"/>
      <c r="X777" s="79"/>
      <c r="Y777" s="79"/>
      <c r="Z777" s="79"/>
      <c r="AA777" s="79"/>
      <c r="AB777" s="79"/>
      <c r="AC777" s="79"/>
      <c r="AD777" s="74"/>
      <c r="AE777" s="80"/>
      <c r="AF777" s="80"/>
      <c r="AG777" s="80"/>
      <c r="AH777" s="80"/>
      <c r="AI777" s="80"/>
      <c r="AJ777" s="80"/>
      <c r="AK777" s="96"/>
      <c r="AL777" s="80"/>
      <c r="AM777" s="80"/>
      <c r="AN777" s="81"/>
      <c r="AO777" s="81"/>
      <c r="AP777" s="80"/>
      <c r="AQ777" s="80"/>
      <c r="AR777" s="80"/>
      <c r="AS777" s="82">
        <f t="shared" si="20"/>
        <v>0</v>
      </c>
      <c r="AT777" s="80"/>
      <c r="AU777" s="80"/>
      <c r="AV777" s="80">
        <f>+WPTable[[#This Row],[Total Construction Costs]]-WPTable[[#This Row],[Total State Funding]]-WPTable[[#This Row],[Total District Funding]]-WPTable[[#This Row],[Total Land Acquisition Funding by District or State]]</f>
        <v>0</v>
      </c>
      <c r="AW777" s="80"/>
      <c r="AX777" s="80">
        <f>+WPTable[[#This Row],[Total Construction Costs]]</f>
        <v>0</v>
      </c>
      <c r="AY777" s="73"/>
      <c r="AZ777" s="73"/>
    </row>
    <row r="778" spans="1:52" x14ac:dyDescent="0.3">
      <c r="A778" s="84"/>
      <c r="B778" s="74"/>
      <c r="C778" s="85"/>
      <c r="D778" s="73"/>
      <c r="E778" s="74"/>
      <c r="F778" s="73"/>
      <c r="G778" s="73"/>
      <c r="H778" s="73"/>
      <c r="I778" s="75"/>
      <c r="J778" s="75"/>
      <c r="K778" s="73"/>
      <c r="L778" s="73"/>
      <c r="M778" s="112"/>
      <c r="N778" s="112"/>
      <c r="O778" s="73"/>
      <c r="P778" s="77"/>
      <c r="Q778" s="77"/>
      <c r="R778" s="73"/>
      <c r="S778" s="73"/>
      <c r="T778" s="78"/>
      <c r="U778" s="73"/>
      <c r="V778" s="73"/>
      <c r="W778" s="73"/>
      <c r="X778" s="79"/>
      <c r="Y778" s="79"/>
      <c r="Z778" s="79"/>
      <c r="AA778" s="79"/>
      <c r="AB778" s="79"/>
      <c r="AC778" s="79"/>
      <c r="AD778" s="74"/>
      <c r="AE778" s="80"/>
      <c r="AF778" s="80"/>
      <c r="AG778" s="80"/>
      <c r="AH778" s="80"/>
      <c r="AI778" s="80"/>
      <c r="AJ778" s="80"/>
      <c r="AK778" s="96"/>
      <c r="AL778" s="80"/>
      <c r="AM778" s="80"/>
      <c r="AN778" s="81"/>
      <c r="AO778" s="81"/>
      <c r="AP778" s="80"/>
      <c r="AQ778" s="80"/>
      <c r="AR778" s="80"/>
      <c r="AS778" s="82">
        <f t="shared" si="20"/>
        <v>0</v>
      </c>
      <c r="AT778" s="80"/>
      <c r="AU778" s="80"/>
      <c r="AV778" s="80">
        <f>+WPTable[[#This Row],[Total Construction Costs]]-WPTable[[#This Row],[Total State Funding]]-WPTable[[#This Row],[Total District Funding]]-WPTable[[#This Row],[Total Land Acquisition Funding by District or State]]</f>
        <v>0</v>
      </c>
      <c r="AW778" s="80"/>
      <c r="AX778" s="80">
        <f>+WPTable[[#This Row],[Total Construction Costs]]</f>
        <v>0</v>
      </c>
      <c r="AY778" s="73"/>
      <c r="AZ778" s="73"/>
    </row>
    <row r="779" spans="1:52" x14ac:dyDescent="0.3">
      <c r="A779" s="84"/>
      <c r="B779" s="74"/>
      <c r="C779" s="85"/>
      <c r="D779" s="73"/>
      <c r="E779" s="74"/>
      <c r="F779" s="73"/>
      <c r="G779" s="73"/>
      <c r="H779" s="73"/>
      <c r="I779" s="75"/>
      <c r="J779" s="75"/>
      <c r="K779" s="73"/>
      <c r="L779" s="73"/>
      <c r="M779" s="112"/>
      <c r="N779" s="112"/>
      <c r="O779" s="73"/>
      <c r="P779" s="77"/>
      <c r="Q779" s="77"/>
      <c r="R779" s="73"/>
      <c r="S779" s="73"/>
      <c r="T779" s="78"/>
      <c r="U779" s="73"/>
      <c r="V779" s="73"/>
      <c r="W779" s="73"/>
      <c r="X779" s="79"/>
      <c r="Y779" s="79"/>
      <c r="Z779" s="79"/>
      <c r="AA779" s="79"/>
      <c r="AB779" s="79"/>
      <c r="AC779" s="79"/>
      <c r="AD779" s="74"/>
      <c r="AE779" s="80"/>
      <c r="AF779" s="80"/>
      <c r="AG779" s="80"/>
      <c r="AH779" s="80"/>
      <c r="AI779" s="80"/>
      <c r="AJ779" s="80"/>
      <c r="AK779" s="96"/>
      <c r="AL779" s="80"/>
      <c r="AM779" s="80"/>
      <c r="AN779" s="81"/>
      <c r="AO779" s="81"/>
      <c r="AP779" s="80"/>
      <c r="AQ779" s="80"/>
      <c r="AR779" s="80"/>
      <c r="AS779" s="82">
        <f t="shared" si="20"/>
        <v>0</v>
      </c>
      <c r="AT779" s="80"/>
      <c r="AU779" s="80"/>
      <c r="AV779" s="80">
        <f>+WPTable[[#This Row],[Total Construction Costs]]-WPTable[[#This Row],[Total State Funding]]-WPTable[[#This Row],[Total District Funding]]-WPTable[[#This Row],[Total Land Acquisition Funding by District or State]]</f>
        <v>0</v>
      </c>
      <c r="AW779" s="80"/>
      <c r="AX779" s="80">
        <f>+WPTable[[#This Row],[Total Construction Costs]]</f>
        <v>0</v>
      </c>
      <c r="AY779" s="73"/>
      <c r="AZ779" s="73"/>
    </row>
    <row r="780" spans="1:52" x14ac:dyDescent="0.3">
      <c r="A780" s="84"/>
      <c r="B780" s="74"/>
      <c r="C780" s="85"/>
      <c r="D780" s="73"/>
      <c r="E780" s="74"/>
      <c r="F780" s="73"/>
      <c r="G780" s="73"/>
      <c r="H780" s="73"/>
      <c r="I780" s="75"/>
      <c r="J780" s="75"/>
      <c r="K780" s="73"/>
      <c r="L780" s="73"/>
      <c r="M780" s="112"/>
      <c r="N780" s="112"/>
      <c r="O780" s="73"/>
      <c r="P780" s="77"/>
      <c r="Q780" s="77"/>
      <c r="R780" s="73"/>
      <c r="S780" s="73"/>
      <c r="T780" s="78"/>
      <c r="U780" s="73"/>
      <c r="V780" s="73"/>
      <c r="W780" s="73"/>
      <c r="X780" s="79"/>
      <c r="Y780" s="79"/>
      <c r="Z780" s="79"/>
      <c r="AA780" s="79"/>
      <c r="AB780" s="79"/>
      <c r="AC780" s="79"/>
      <c r="AD780" s="74"/>
      <c r="AE780" s="80"/>
      <c r="AF780" s="80"/>
      <c r="AG780" s="80"/>
      <c r="AH780" s="80"/>
      <c r="AI780" s="80"/>
      <c r="AJ780" s="80"/>
      <c r="AK780" s="96"/>
      <c r="AL780" s="80"/>
      <c r="AM780" s="80"/>
      <c r="AN780" s="81"/>
      <c r="AO780" s="81"/>
      <c r="AP780" s="80"/>
      <c r="AQ780" s="80"/>
      <c r="AR780" s="80"/>
      <c r="AS780" s="82">
        <f t="shared" si="20"/>
        <v>0</v>
      </c>
      <c r="AT780" s="80"/>
      <c r="AU780" s="80"/>
      <c r="AV780" s="80">
        <f>+WPTable[[#This Row],[Total Construction Costs]]-WPTable[[#This Row],[Total State Funding]]-WPTable[[#This Row],[Total District Funding]]-WPTable[[#This Row],[Total Land Acquisition Funding by District or State]]</f>
        <v>0</v>
      </c>
      <c r="AW780" s="80"/>
      <c r="AX780" s="80">
        <f>+WPTable[[#This Row],[Total Construction Costs]]</f>
        <v>0</v>
      </c>
      <c r="AY780" s="73"/>
      <c r="AZ780" s="73"/>
    </row>
    <row r="781" spans="1:52" x14ac:dyDescent="0.3">
      <c r="A781" s="84"/>
      <c r="B781" s="74"/>
      <c r="C781" s="85"/>
      <c r="D781" s="73"/>
      <c r="E781" s="74"/>
      <c r="F781" s="73"/>
      <c r="G781" s="73"/>
      <c r="H781" s="73"/>
      <c r="I781" s="75"/>
      <c r="J781" s="75"/>
      <c r="K781" s="73"/>
      <c r="L781" s="73"/>
      <c r="M781" s="112"/>
      <c r="N781" s="112"/>
      <c r="O781" s="73"/>
      <c r="P781" s="77"/>
      <c r="Q781" s="77"/>
      <c r="R781" s="73"/>
      <c r="S781" s="73"/>
      <c r="T781" s="78"/>
      <c r="U781" s="73"/>
      <c r="V781" s="73"/>
      <c r="W781" s="73"/>
      <c r="X781" s="79"/>
      <c r="Y781" s="79"/>
      <c r="Z781" s="79"/>
      <c r="AA781" s="79"/>
      <c r="AB781" s="79"/>
      <c r="AC781" s="79"/>
      <c r="AD781" s="74"/>
      <c r="AE781" s="80"/>
      <c r="AF781" s="80"/>
      <c r="AG781" s="80"/>
      <c r="AH781" s="80"/>
      <c r="AI781" s="80"/>
      <c r="AJ781" s="80"/>
      <c r="AK781" s="96"/>
      <c r="AL781" s="80"/>
      <c r="AM781" s="80"/>
      <c r="AN781" s="81"/>
      <c r="AO781" s="81"/>
      <c r="AP781" s="80"/>
      <c r="AQ781" s="80"/>
      <c r="AR781" s="80"/>
      <c r="AS781" s="82">
        <f t="shared" si="20"/>
        <v>0</v>
      </c>
      <c r="AT781" s="80"/>
      <c r="AU781" s="80"/>
      <c r="AV781" s="80">
        <f>+WPTable[[#This Row],[Total Construction Costs]]-WPTable[[#This Row],[Total State Funding]]-WPTable[[#This Row],[Total District Funding]]-WPTable[[#This Row],[Total Land Acquisition Funding by District or State]]</f>
        <v>0</v>
      </c>
      <c r="AW781" s="80"/>
      <c r="AX781" s="80">
        <f>+WPTable[[#This Row],[Total Construction Costs]]</f>
        <v>0</v>
      </c>
      <c r="AY781" s="73"/>
      <c r="AZ781" s="73"/>
    </row>
    <row r="782" spans="1:52" x14ac:dyDescent="0.3">
      <c r="A782" s="84"/>
      <c r="B782" s="74"/>
      <c r="C782" s="85"/>
      <c r="D782" s="73"/>
      <c r="E782" s="74"/>
      <c r="F782" s="73"/>
      <c r="G782" s="73"/>
      <c r="H782" s="73"/>
      <c r="I782" s="75"/>
      <c r="J782" s="75"/>
      <c r="K782" s="73"/>
      <c r="L782" s="73"/>
      <c r="M782" s="112"/>
      <c r="N782" s="112"/>
      <c r="O782" s="73"/>
      <c r="P782" s="77"/>
      <c r="Q782" s="77"/>
      <c r="R782" s="73"/>
      <c r="S782" s="73"/>
      <c r="T782" s="78"/>
      <c r="U782" s="73"/>
      <c r="V782" s="73"/>
      <c r="W782" s="73"/>
      <c r="X782" s="79"/>
      <c r="Y782" s="79"/>
      <c r="Z782" s="79"/>
      <c r="AA782" s="79"/>
      <c r="AB782" s="79"/>
      <c r="AC782" s="79"/>
      <c r="AD782" s="74"/>
      <c r="AE782" s="80"/>
      <c r="AF782" s="80"/>
      <c r="AG782" s="80"/>
      <c r="AH782" s="80"/>
      <c r="AI782" s="80"/>
      <c r="AJ782" s="80"/>
      <c r="AK782" s="96"/>
      <c r="AL782" s="80"/>
      <c r="AM782" s="80"/>
      <c r="AN782" s="81"/>
      <c r="AO782" s="81"/>
      <c r="AP782" s="80"/>
      <c r="AQ782" s="80"/>
      <c r="AR782" s="80"/>
      <c r="AS782" s="82">
        <f t="shared" si="20"/>
        <v>0</v>
      </c>
      <c r="AT782" s="80"/>
      <c r="AU782" s="80"/>
      <c r="AV782" s="80">
        <f>+WPTable[[#This Row],[Total Construction Costs]]-WPTable[[#This Row],[Total State Funding]]-WPTable[[#This Row],[Total District Funding]]-WPTable[[#This Row],[Total Land Acquisition Funding by District or State]]</f>
        <v>0</v>
      </c>
      <c r="AW782" s="80"/>
      <c r="AX782" s="80">
        <f>+WPTable[[#This Row],[Total Construction Costs]]</f>
        <v>0</v>
      </c>
      <c r="AY782" s="73"/>
      <c r="AZ782" s="73"/>
    </row>
    <row r="783" spans="1:52" x14ac:dyDescent="0.3">
      <c r="A783" s="84"/>
      <c r="B783" s="74"/>
      <c r="C783" s="85"/>
      <c r="D783" s="73"/>
      <c r="E783" s="74"/>
      <c r="F783" s="73"/>
      <c r="G783" s="73"/>
      <c r="H783" s="73"/>
      <c r="I783" s="75"/>
      <c r="J783" s="75"/>
      <c r="K783" s="73"/>
      <c r="L783" s="73"/>
      <c r="M783" s="112"/>
      <c r="N783" s="112"/>
      <c r="O783" s="73"/>
      <c r="P783" s="77"/>
      <c r="Q783" s="77"/>
      <c r="R783" s="73"/>
      <c r="S783" s="73"/>
      <c r="T783" s="78"/>
      <c r="U783" s="73"/>
      <c r="V783" s="73"/>
      <c r="W783" s="73"/>
      <c r="X783" s="79"/>
      <c r="Y783" s="79"/>
      <c r="Z783" s="79"/>
      <c r="AA783" s="79"/>
      <c r="AB783" s="79"/>
      <c r="AC783" s="79"/>
      <c r="AD783" s="74"/>
      <c r="AE783" s="80"/>
      <c r="AF783" s="80"/>
      <c r="AG783" s="80"/>
      <c r="AH783" s="80"/>
      <c r="AI783" s="80"/>
      <c r="AJ783" s="80"/>
      <c r="AK783" s="96"/>
      <c r="AL783" s="80"/>
      <c r="AM783" s="80"/>
      <c r="AN783" s="81"/>
      <c r="AO783" s="81"/>
      <c r="AP783" s="80"/>
      <c r="AQ783" s="80"/>
      <c r="AR783" s="80"/>
      <c r="AS783" s="82">
        <f t="shared" si="20"/>
        <v>0</v>
      </c>
      <c r="AT783" s="80"/>
      <c r="AU783" s="80"/>
      <c r="AV783" s="80">
        <f>+WPTable[[#This Row],[Total Construction Costs]]-WPTable[[#This Row],[Total State Funding]]-WPTable[[#This Row],[Total District Funding]]-WPTable[[#This Row],[Total Land Acquisition Funding by District or State]]</f>
        <v>0</v>
      </c>
      <c r="AW783" s="80"/>
      <c r="AX783" s="80">
        <f>+WPTable[[#This Row],[Total Construction Costs]]</f>
        <v>0</v>
      </c>
      <c r="AY783" s="73"/>
      <c r="AZ783" s="73"/>
    </row>
    <row r="784" spans="1:52" x14ac:dyDescent="0.3">
      <c r="A784" s="84"/>
      <c r="B784" s="74"/>
      <c r="C784" s="85"/>
      <c r="D784" s="73"/>
      <c r="E784" s="74"/>
      <c r="F784" s="73"/>
      <c r="G784" s="73"/>
      <c r="H784" s="73"/>
      <c r="I784" s="75"/>
      <c r="J784" s="75"/>
      <c r="K784" s="73"/>
      <c r="L784" s="73"/>
      <c r="M784" s="112"/>
      <c r="N784" s="112"/>
      <c r="O784" s="73"/>
      <c r="P784" s="77"/>
      <c r="Q784" s="77"/>
      <c r="R784" s="73"/>
      <c r="S784" s="73"/>
      <c r="T784" s="78"/>
      <c r="U784" s="73"/>
      <c r="V784" s="73"/>
      <c r="W784" s="73"/>
      <c r="X784" s="79"/>
      <c r="Y784" s="79"/>
      <c r="Z784" s="79"/>
      <c r="AA784" s="79"/>
      <c r="AB784" s="79"/>
      <c r="AC784" s="79"/>
      <c r="AD784" s="74"/>
      <c r="AE784" s="80"/>
      <c r="AF784" s="80"/>
      <c r="AG784" s="80"/>
      <c r="AH784" s="80"/>
      <c r="AI784" s="80"/>
      <c r="AJ784" s="80"/>
      <c r="AK784" s="96"/>
      <c r="AL784" s="80"/>
      <c r="AM784" s="80"/>
      <c r="AN784" s="81"/>
      <c r="AO784" s="81"/>
      <c r="AP784" s="80"/>
      <c r="AQ784" s="80"/>
      <c r="AR784" s="80"/>
      <c r="AS784" s="82">
        <f t="shared" si="20"/>
        <v>0</v>
      </c>
      <c r="AT784" s="80"/>
      <c r="AU784" s="80"/>
      <c r="AV784" s="80">
        <f>+WPTable[[#This Row],[Total Construction Costs]]-WPTable[[#This Row],[Total State Funding]]-WPTable[[#This Row],[Total District Funding]]-WPTable[[#This Row],[Total Land Acquisition Funding by District or State]]</f>
        <v>0</v>
      </c>
      <c r="AW784" s="80"/>
      <c r="AX784" s="80">
        <f>+WPTable[[#This Row],[Total Construction Costs]]</f>
        <v>0</v>
      </c>
      <c r="AY784" s="73"/>
      <c r="AZ784" s="73"/>
    </row>
    <row r="785" spans="1:52" x14ac:dyDescent="0.3">
      <c r="A785" s="84"/>
      <c r="B785" s="74"/>
      <c r="C785" s="85"/>
      <c r="D785" s="73"/>
      <c r="E785" s="74"/>
      <c r="F785" s="73"/>
      <c r="G785" s="73"/>
      <c r="H785" s="73"/>
      <c r="I785" s="75"/>
      <c r="J785" s="75"/>
      <c r="K785" s="73"/>
      <c r="L785" s="73"/>
      <c r="M785" s="112"/>
      <c r="N785" s="112"/>
      <c r="O785" s="73"/>
      <c r="P785" s="77"/>
      <c r="Q785" s="77"/>
      <c r="R785" s="73"/>
      <c r="S785" s="73"/>
      <c r="T785" s="78"/>
      <c r="U785" s="73"/>
      <c r="V785" s="73"/>
      <c r="W785" s="73"/>
      <c r="X785" s="79"/>
      <c r="Y785" s="79"/>
      <c r="Z785" s="79"/>
      <c r="AA785" s="79"/>
      <c r="AB785" s="79"/>
      <c r="AC785" s="79"/>
      <c r="AD785" s="74"/>
      <c r="AE785" s="80"/>
      <c r="AF785" s="80"/>
      <c r="AG785" s="80"/>
      <c r="AH785" s="80"/>
      <c r="AI785" s="80"/>
      <c r="AJ785" s="80"/>
      <c r="AK785" s="96"/>
      <c r="AL785" s="80"/>
      <c r="AM785" s="80"/>
      <c r="AN785" s="81"/>
      <c r="AO785" s="81"/>
      <c r="AP785" s="80"/>
      <c r="AQ785" s="80"/>
      <c r="AR785" s="80"/>
      <c r="AS785" s="82">
        <f t="shared" si="20"/>
        <v>0</v>
      </c>
      <c r="AT785" s="80"/>
      <c r="AU785" s="80"/>
      <c r="AV785" s="80">
        <f>+WPTable[[#This Row],[Total Construction Costs]]-WPTable[[#This Row],[Total State Funding]]-WPTable[[#This Row],[Total District Funding]]-WPTable[[#This Row],[Total Land Acquisition Funding by District or State]]</f>
        <v>0</v>
      </c>
      <c r="AW785" s="80"/>
      <c r="AX785" s="80">
        <f>+WPTable[[#This Row],[Total Construction Costs]]</f>
        <v>0</v>
      </c>
      <c r="AY785" s="73"/>
      <c r="AZ785" s="73"/>
    </row>
    <row r="786" spans="1:52" x14ac:dyDescent="0.3">
      <c r="A786" s="84"/>
      <c r="B786" s="74"/>
      <c r="C786" s="85"/>
      <c r="D786" s="73"/>
      <c r="E786" s="74"/>
      <c r="F786" s="73"/>
      <c r="G786" s="73"/>
      <c r="H786" s="73"/>
      <c r="I786" s="75"/>
      <c r="J786" s="75"/>
      <c r="K786" s="73"/>
      <c r="L786" s="73"/>
      <c r="M786" s="112"/>
      <c r="N786" s="112"/>
      <c r="O786" s="73"/>
      <c r="P786" s="77"/>
      <c r="Q786" s="77"/>
      <c r="R786" s="73"/>
      <c r="S786" s="73"/>
      <c r="T786" s="78"/>
      <c r="U786" s="73"/>
      <c r="V786" s="73"/>
      <c r="W786" s="73"/>
      <c r="X786" s="79"/>
      <c r="Y786" s="79"/>
      <c r="Z786" s="79"/>
      <c r="AA786" s="79"/>
      <c r="AB786" s="79"/>
      <c r="AC786" s="79"/>
      <c r="AD786" s="74"/>
      <c r="AE786" s="80"/>
      <c r="AF786" s="80"/>
      <c r="AG786" s="80"/>
      <c r="AH786" s="80"/>
      <c r="AI786" s="80"/>
      <c r="AJ786" s="80"/>
      <c r="AK786" s="96"/>
      <c r="AL786" s="80"/>
      <c r="AM786" s="80"/>
      <c r="AN786" s="81"/>
      <c r="AO786" s="81"/>
      <c r="AP786" s="80"/>
      <c r="AQ786" s="80"/>
      <c r="AR786" s="80"/>
      <c r="AS786" s="82">
        <f t="shared" si="20"/>
        <v>0</v>
      </c>
      <c r="AT786" s="80"/>
      <c r="AU786" s="80"/>
      <c r="AV786" s="80">
        <f>+WPTable[[#This Row],[Total Construction Costs]]-WPTable[[#This Row],[Total State Funding]]-WPTable[[#This Row],[Total District Funding]]-WPTable[[#This Row],[Total Land Acquisition Funding by District or State]]</f>
        <v>0</v>
      </c>
      <c r="AW786" s="80"/>
      <c r="AX786" s="80">
        <f>+WPTable[[#This Row],[Total Construction Costs]]</f>
        <v>0</v>
      </c>
      <c r="AY786" s="73"/>
      <c r="AZ786" s="73"/>
    </row>
    <row r="787" spans="1:52" x14ac:dyDescent="0.3">
      <c r="A787" s="84"/>
      <c r="B787" s="74"/>
      <c r="C787" s="85"/>
      <c r="D787" s="73"/>
      <c r="E787" s="74"/>
      <c r="F787" s="73"/>
      <c r="G787" s="73"/>
      <c r="H787" s="73"/>
      <c r="I787" s="75"/>
      <c r="J787" s="75"/>
      <c r="K787" s="73"/>
      <c r="L787" s="73"/>
      <c r="M787" s="112"/>
      <c r="N787" s="112"/>
      <c r="O787" s="73"/>
      <c r="P787" s="77"/>
      <c r="Q787" s="77"/>
      <c r="R787" s="73"/>
      <c r="S787" s="73"/>
      <c r="T787" s="78"/>
      <c r="U787" s="73"/>
      <c r="V787" s="73"/>
      <c r="W787" s="73"/>
      <c r="X787" s="79"/>
      <c r="Y787" s="79"/>
      <c r="Z787" s="79"/>
      <c r="AA787" s="79"/>
      <c r="AB787" s="79"/>
      <c r="AC787" s="79"/>
      <c r="AD787" s="74"/>
      <c r="AE787" s="80"/>
      <c r="AF787" s="80"/>
      <c r="AG787" s="80"/>
      <c r="AH787" s="80"/>
      <c r="AI787" s="80"/>
      <c r="AJ787" s="80"/>
      <c r="AK787" s="96"/>
      <c r="AL787" s="80"/>
      <c r="AM787" s="80"/>
      <c r="AN787" s="81"/>
      <c r="AO787" s="81"/>
      <c r="AP787" s="80"/>
      <c r="AQ787" s="80"/>
      <c r="AR787" s="80"/>
      <c r="AS787" s="82">
        <f t="shared" si="20"/>
        <v>0</v>
      </c>
      <c r="AT787" s="80"/>
      <c r="AU787" s="80"/>
      <c r="AV787" s="80">
        <f>+WPTable[[#This Row],[Total Construction Costs]]-WPTable[[#This Row],[Total State Funding]]-WPTable[[#This Row],[Total District Funding]]-WPTable[[#This Row],[Total Land Acquisition Funding by District or State]]</f>
        <v>0</v>
      </c>
      <c r="AW787" s="80"/>
      <c r="AX787" s="80">
        <f>+WPTable[[#This Row],[Total Construction Costs]]</f>
        <v>0</v>
      </c>
      <c r="AY787" s="73"/>
      <c r="AZ787" s="73"/>
    </row>
    <row r="788" spans="1:52" x14ac:dyDescent="0.3">
      <c r="A788" s="84"/>
      <c r="B788" s="74"/>
      <c r="C788" s="85"/>
      <c r="D788" s="73"/>
      <c r="E788" s="74"/>
      <c r="F788" s="73"/>
      <c r="G788" s="73"/>
      <c r="H788" s="73"/>
      <c r="I788" s="75"/>
      <c r="J788" s="75"/>
      <c r="K788" s="73"/>
      <c r="L788" s="73"/>
      <c r="M788" s="112"/>
      <c r="N788" s="112"/>
      <c r="O788" s="73"/>
      <c r="P788" s="77"/>
      <c r="Q788" s="77"/>
      <c r="R788" s="73"/>
      <c r="S788" s="73"/>
      <c r="T788" s="78"/>
      <c r="U788" s="73"/>
      <c r="V788" s="73"/>
      <c r="W788" s="73"/>
      <c r="X788" s="79"/>
      <c r="Y788" s="79"/>
      <c r="Z788" s="79"/>
      <c r="AA788" s="79"/>
      <c r="AB788" s="79"/>
      <c r="AC788" s="79"/>
      <c r="AD788" s="74"/>
      <c r="AE788" s="80"/>
      <c r="AF788" s="80"/>
      <c r="AG788" s="80"/>
      <c r="AH788" s="80"/>
      <c r="AI788" s="80"/>
      <c r="AJ788" s="80"/>
      <c r="AK788" s="96"/>
      <c r="AL788" s="80"/>
      <c r="AM788" s="80"/>
      <c r="AN788" s="81"/>
      <c r="AO788" s="81"/>
      <c r="AP788" s="80"/>
      <c r="AQ788" s="80"/>
      <c r="AR788" s="80"/>
      <c r="AS788" s="82">
        <f t="shared" si="20"/>
        <v>0</v>
      </c>
      <c r="AT788" s="80"/>
      <c r="AU788" s="80"/>
      <c r="AV788" s="80">
        <f>+WPTable[[#This Row],[Total Construction Costs]]-WPTable[[#This Row],[Total State Funding]]-WPTable[[#This Row],[Total District Funding]]-WPTable[[#This Row],[Total Land Acquisition Funding by District or State]]</f>
        <v>0</v>
      </c>
      <c r="AW788" s="80"/>
      <c r="AX788" s="80">
        <f>+WPTable[[#This Row],[Total Construction Costs]]</f>
        <v>0</v>
      </c>
      <c r="AY788" s="73"/>
      <c r="AZ788" s="73"/>
    </row>
    <row r="789" spans="1:52" x14ac:dyDescent="0.3">
      <c r="A789" s="84"/>
      <c r="B789" s="74"/>
      <c r="C789" s="85"/>
      <c r="D789" s="73"/>
      <c r="E789" s="74"/>
      <c r="F789" s="73"/>
      <c r="G789" s="73"/>
      <c r="H789" s="73"/>
      <c r="I789" s="75"/>
      <c r="J789" s="75"/>
      <c r="K789" s="73"/>
      <c r="L789" s="73"/>
      <c r="M789" s="112"/>
      <c r="N789" s="112"/>
      <c r="O789" s="73"/>
      <c r="P789" s="77"/>
      <c r="Q789" s="77"/>
      <c r="R789" s="73"/>
      <c r="S789" s="73"/>
      <c r="T789" s="78"/>
      <c r="U789" s="73"/>
      <c r="V789" s="73"/>
      <c r="W789" s="73"/>
      <c r="X789" s="79"/>
      <c r="Y789" s="79"/>
      <c r="Z789" s="79"/>
      <c r="AA789" s="79"/>
      <c r="AB789" s="79"/>
      <c r="AC789" s="79"/>
      <c r="AD789" s="74"/>
      <c r="AE789" s="80"/>
      <c r="AF789" s="80"/>
      <c r="AG789" s="80"/>
      <c r="AH789" s="80"/>
      <c r="AI789" s="80"/>
      <c r="AJ789" s="80"/>
      <c r="AK789" s="96"/>
      <c r="AL789" s="80"/>
      <c r="AM789" s="80"/>
      <c r="AN789" s="81"/>
      <c r="AO789" s="81"/>
      <c r="AP789" s="80"/>
      <c r="AQ789" s="80"/>
      <c r="AR789" s="80"/>
      <c r="AS789" s="82">
        <f t="shared" si="20"/>
        <v>0</v>
      </c>
      <c r="AT789" s="80"/>
      <c r="AU789" s="80"/>
      <c r="AV789" s="80">
        <f>+WPTable[[#This Row],[Total Construction Costs]]-WPTable[[#This Row],[Total State Funding]]-WPTable[[#This Row],[Total District Funding]]-WPTable[[#This Row],[Total Land Acquisition Funding by District or State]]</f>
        <v>0</v>
      </c>
      <c r="AW789" s="80"/>
      <c r="AX789" s="80">
        <f>+WPTable[[#This Row],[Total Construction Costs]]</f>
        <v>0</v>
      </c>
      <c r="AY789" s="73"/>
      <c r="AZ789" s="73"/>
    </row>
    <row r="790" spans="1:52" x14ac:dyDescent="0.3">
      <c r="A790" s="84"/>
      <c r="B790" s="74"/>
      <c r="C790" s="85"/>
      <c r="D790" s="73"/>
      <c r="E790" s="74"/>
      <c r="F790" s="73"/>
      <c r="G790" s="73"/>
      <c r="H790" s="73"/>
      <c r="I790" s="75"/>
      <c r="J790" s="75"/>
      <c r="K790" s="73"/>
      <c r="L790" s="73"/>
      <c r="M790" s="112"/>
      <c r="N790" s="112"/>
      <c r="O790" s="73"/>
      <c r="P790" s="77"/>
      <c r="Q790" s="77"/>
      <c r="R790" s="73"/>
      <c r="S790" s="73"/>
      <c r="T790" s="78"/>
      <c r="U790" s="73"/>
      <c r="V790" s="73"/>
      <c r="W790" s="73"/>
      <c r="X790" s="79"/>
      <c r="Y790" s="79"/>
      <c r="Z790" s="79"/>
      <c r="AA790" s="79"/>
      <c r="AB790" s="79"/>
      <c r="AC790" s="79"/>
      <c r="AD790" s="74"/>
      <c r="AE790" s="80"/>
      <c r="AF790" s="80"/>
      <c r="AG790" s="80"/>
      <c r="AH790" s="80"/>
      <c r="AI790" s="80"/>
      <c r="AJ790" s="80"/>
      <c r="AK790" s="96"/>
      <c r="AL790" s="80"/>
      <c r="AM790" s="80"/>
      <c r="AN790" s="81"/>
      <c r="AO790" s="81"/>
      <c r="AP790" s="80"/>
      <c r="AQ790" s="80"/>
      <c r="AR790" s="80"/>
      <c r="AS790" s="82">
        <f t="shared" si="20"/>
        <v>0</v>
      </c>
      <c r="AT790" s="80"/>
      <c r="AU790" s="80"/>
      <c r="AV790" s="80">
        <f>+WPTable[[#This Row],[Total Construction Costs]]-WPTable[[#This Row],[Total State Funding]]-WPTable[[#This Row],[Total District Funding]]-WPTable[[#This Row],[Total Land Acquisition Funding by District or State]]</f>
        <v>0</v>
      </c>
      <c r="AW790" s="80"/>
      <c r="AX790" s="80">
        <f>+WPTable[[#This Row],[Total Construction Costs]]</f>
        <v>0</v>
      </c>
      <c r="AY790" s="73"/>
      <c r="AZ790" s="73"/>
    </row>
    <row r="791" spans="1:52" x14ac:dyDescent="0.3">
      <c r="A791" s="84"/>
      <c r="B791" s="74"/>
      <c r="C791" s="85"/>
      <c r="D791" s="73"/>
      <c r="E791" s="74"/>
      <c r="F791" s="73"/>
      <c r="G791" s="73"/>
      <c r="H791" s="73"/>
      <c r="I791" s="75"/>
      <c r="J791" s="75"/>
      <c r="K791" s="73"/>
      <c r="L791" s="73"/>
      <c r="M791" s="112"/>
      <c r="N791" s="112"/>
      <c r="O791" s="73"/>
      <c r="P791" s="77"/>
      <c r="Q791" s="77"/>
      <c r="R791" s="73"/>
      <c r="S791" s="73"/>
      <c r="T791" s="78"/>
      <c r="U791" s="73"/>
      <c r="V791" s="73"/>
      <c r="W791" s="73"/>
      <c r="X791" s="79"/>
      <c r="Y791" s="79"/>
      <c r="Z791" s="79"/>
      <c r="AA791" s="79"/>
      <c r="AB791" s="79"/>
      <c r="AC791" s="79"/>
      <c r="AD791" s="74"/>
      <c r="AE791" s="80"/>
      <c r="AF791" s="80"/>
      <c r="AG791" s="80"/>
      <c r="AH791" s="80"/>
      <c r="AI791" s="80"/>
      <c r="AJ791" s="80"/>
      <c r="AK791" s="96"/>
      <c r="AL791" s="80"/>
      <c r="AM791" s="80"/>
      <c r="AN791" s="81"/>
      <c r="AO791" s="81"/>
      <c r="AP791" s="80"/>
      <c r="AQ791" s="80"/>
      <c r="AR791" s="80"/>
      <c r="AS791" s="82">
        <f t="shared" si="20"/>
        <v>0</v>
      </c>
      <c r="AT791" s="80"/>
      <c r="AU791" s="80"/>
      <c r="AV791" s="80">
        <f>+WPTable[[#This Row],[Total Construction Costs]]-WPTable[[#This Row],[Total State Funding]]-WPTable[[#This Row],[Total District Funding]]-WPTable[[#This Row],[Total Land Acquisition Funding by District or State]]</f>
        <v>0</v>
      </c>
      <c r="AW791" s="80"/>
      <c r="AX791" s="80">
        <f>+WPTable[[#This Row],[Total Construction Costs]]</f>
        <v>0</v>
      </c>
      <c r="AY791" s="73"/>
      <c r="AZ791" s="73"/>
    </row>
    <row r="792" spans="1:52" x14ac:dyDescent="0.3">
      <c r="A792" s="84"/>
      <c r="B792" s="74"/>
      <c r="C792" s="85"/>
      <c r="D792" s="73"/>
      <c r="E792" s="74"/>
      <c r="F792" s="73"/>
      <c r="G792" s="73"/>
      <c r="H792" s="73"/>
      <c r="I792" s="75"/>
      <c r="J792" s="75"/>
      <c r="K792" s="73"/>
      <c r="L792" s="73"/>
      <c r="M792" s="112"/>
      <c r="N792" s="112"/>
      <c r="O792" s="73"/>
      <c r="P792" s="77"/>
      <c r="Q792" s="77"/>
      <c r="R792" s="73"/>
      <c r="S792" s="73"/>
      <c r="T792" s="78"/>
      <c r="U792" s="73"/>
      <c r="V792" s="73"/>
      <c r="W792" s="73"/>
      <c r="X792" s="79"/>
      <c r="Y792" s="79"/>
      <c r="Z792" s="79"/>
      <c r="AA792" s="79"/>
      <c r="AB792" s="79"/>
      <c r="AC792" s="79"/>
      <c r="AD792" s="74"/>
      <c r="AE792" s="80"/>
      <c r="AF792" s="80"/>
      <c r="AG792" s="80"/>
      <c r="AH792" s="80"/>
      <c r="AI792" s="80"/>
      <c r="AJ792" s="80"/>
      <c r="AK792" s="96"/>
      <c r="AL792" s="80"/>
      <c r="AM792" s="80"/>
      <c r="AN792" s="81"/>
      <c r="AO792" s="81"/>
      <c r="AP792" s="80"/>
      <c r="AQ792" s="80"/>
      <c r="AR792" s="80"/>
      <c r="AS792" s="82">
        <f t="shared" si="20"/>
        <v>0</v>
      </c>
      <c r="AT792" s="80"/>
      <c r="AU792" s="80"/>
      <c r="AV792" s="80">
        <f>+WPTable[[#This Row],[Total Construction Costs]]-WPTable[[#This Row],[Total State Funding]]-WPTable[[#This Row],[Total District Funding]]-WPTable[[#This Row],[Total Land Acquisition Funding by District or State]]</f>
        <v>0</v>
      </c>
      <c r="AW792" s="80"/>
      <c r="AX792" s="80">
        <f>+WPTable[[#This Row],[Total Construction Costs]]</f>
        <v>0</v>
      </c>
      <c r="AY792" s="73"/>
      <c r="AZ792" s="73"/>
    </row>
    <row r="793" spans="1:52" x14ac:dyDescent="0.3">
      <c r="A793" s="84"/>
      <c r="B793" s="74"/>
      <c r="C793" s="85"/>
      <c r="D793" s="73"/>
      <c r="E793" s="74"/>
      <c r="F793" s="73"/>
      <c r="G793" s="73"/>
      <c r="H793" s="73"/>
      <c r="I793" s="75"/>
      <c r="J793" s="75"/>
      <c r="K793" s="73"/>
      <c r="L793" s="73"/>
      <c r="M793" s="112"/>
      <c r="N793" s="112"/>
      <c r="O793" s="73"/>
      <c r="P793" s="77"/>
      <c r="Q793" s="77"/>
      <c r="R793" s="73"/>
      <c r="S793" s="73"/>
      <c r="T793" s="78"/>
      <c r="U793" s="73"/>
      <c r="V793" s="73"/>
      <c r="W793" s="73"/>
      <c r="X793" s="79"/>
      <c r="Y793" s="79"/>
      <c r="Z793" s="79"/>
      <c r="AA793" s="79"/>
      <c r="AB793" s="79"/>
      <c r="AC793" s="79"/>
      <c r="AD793" s="74"/>
      <c r="AE793" s="80"/>
      <c r="AF793" s="80"/>
      <c r="AG793" s="80"/>
      <c r="AH793" s="80"/>
      <c r="AI793" s="80"/>
      <c r="AJ793" s="80"/>
      <c r="AK793" s="96"/>
      <c r="AL793" s="80"/>
      <c r="AM793" s="80"/>
      <c r="AN793" s="81"/>
      <c r="AO793" s="81"/>
      <c r="AP793" s="80"/>
      <c r="AQ793" s="80"/>
      <c r="AR793" s="80"/>
      <c r="AS793" s="82">
        <f t="shared" si="20"/>
        <v>0</v>
      </c>
      <c r="AT793" s="80"/>
      <c r="AU793" s="80"/>
      <c r="AV793" s="80">
        <f>+WPTable[[#This Row],[Total Construction Costs]]-WPTable[[#This Row],[Total State Funding]]-WPTable[[#This Row],[Total District Funding]]-WPTable[[#This Row],[Total Land Acquisition Funding by District or State]]</f>
        <v>0</v>
      </c>
      <c r="AW793" s="80"/>
      <c r="AX793" s="80">
        <f>+WPTable[[#This Row],[Total Construction Costs]]</f>
        <v>0</v>
      </c>
      <c r="AY793" s="73"/>
      <c r="AZ793" s="73"/>
    </row>
    <row r="794" spans="1:52" x14ac:dyDescent="0.3">
      <c r="A794" s="84"/>
      <c r="B794" s="74"/>
      <c r="C794" s="85"/>
      <c r="D794" s="73"/>
      <c r="E794" s="74"/>
      <c r="F794" s="73"/>
      <c r="G794" s="73"/>
      <c r="H794" s="73"/>
      <c r="I794" s="75"/>
      <c r="J794" s="75"/>
      <c r="K794" s="73"/>
      <c r="L794" s="73"/>
      <c r="M794" s="112"/>
      <c r="N794" s="112"/>
      <c r="O794" s="73"/>
      <c r="P794" s="77"/>
      <c r="Q794" s="77"/>
      <c r="R794" s="73"/>
      <c r="S794" s="73"/>
      <c r="T794" s="78"/>
      <c r="U794" s="73"/>
      <c r="V794" s="73"/>
      <c r="W794" s="73"/>
      <c r="X794" s="79"/>
      <c r="Y794" s="79"/>
      <c r="Z794" s="79"/>
      <c r="AA794" s="79"/>
      <c r="AB794" s="79"/>
      <c r="AC794" s="79"/>
      <c r="AD794" s="74"/>
      <c r="AE794" s="80"/>
      <c r="AF794" s="80"/>
      <c r="AG794" s="80"/>
      <c r="AH794" s="80"/>
      <c r="AI794" s="80"/>
      <c r="AJ794" s="80"/>
      <c r="AK794" s="96"/>
      <c r="AL794" s="80"/>
      <c r="AM794" s="80"/>
      <c r="AN794" s="81"/>
      <c r="AO794" s="81"/>
      <c r="AP794" s="80"/>
      <c r="AQ794" s="80"/>
      <c r="AR794" s="80"/>
      <c r="AS794" s="82">
        <f t="shared" si="20"/>
        <v>0</v>
      </c>
      <c r="AT794" s="80"/>
      <c r="AU794" s="80"/>
      <c r="AV794" s="80">
        <f>+WPTable[[#This Row],[Total Construction Costs]]-WPTable[[#This Row],[Total State Funding]]-WPTable[[#This Row],[Total District Funding]]-WPTable[[#This Row],[Total Land Acquisition Funding by District or State]]</f>
        <v>0</v>
      </c>
      <c r="AW794" s="80"/>
      <c r="AX794" s="80">
        <f>+WPTable[[#This Row],[Total Construction Costs]]</f>
        <v>0</v>
      </c>
      <c r="AY794" s="73"/>
      <c r="AZ794" s="73"/>
    </row>
    <row r="795" spans="1:52" x14ac:dyDescent="0.3">
      <c r="A795" s="84"/>
      <c r="B795" s="74"/>
      <c r="C795" s="85"/>
      <c r="D795" s="73"/>
      <c r="E795" s="74"/>
      <c r="F795" s="73"/>
      <c r="G795" s="73"/>
      <c r="H795" s="73"/>
      <c r="I795" s="75"/>
      <c r="J795" s="75"/>
      <c r="K795" s="73"/>
      <c r="L795" s="73"/>
      <c r="M795" s="112"/>
      <c r="N795" s="112"/>
      <c r="O795" s="73"/>
      <c r="P795" s="77"/>
      <c r="Q795" s="77"/>
      <c r="R795" s="73"/>
      <c r="S795" s="73"/>
      <c r="T795" s="78"/>
      <c r="U795" s="73"/>
      <c r="V795" s="73"/>
      <c r="W795" s="73"/>
      <c r="X795" s="79"/>
      <c r="Y795" s="79"/>
      <c r="Z795" s="79"/>
      <c r="AA795" s="79"/>
      <c r="AB795" s="79"/>
      <c r="AC795" s="79"/>
      <c r="AD795" s="74"/>
      <c r="AE795" s="80"/>
      <c r="AF795" s="80"/>
      <c r="AG795" s="80"/>
      <c r="AH795" s="80"/>
      <c r="AI795" s="80"/>
      <c r="AJ795" s="80"/>
      <c r="AK795" s="96"/>
      <c r="AL795" s="80"/>
      <c r="AM795" s="80"/>
      <c r="AN795" s="81"/>
      <c r="AO795" s="81"/>
      <c r="AP795" s="80"/>
      <c r="AQ795" s="80"/>
      <c r="AR795" s="80"/>
      <c r="AS795" s="82">
        <f t="shared" si="20"/>
        <v>0</v>
      </c>
      <c r="AT795" s="80"/>
      <c r="AU795" s="80"/>
      <c r="AV795" s="80">
        <f>+WPTable[[#This Row],[Total Construction Costs]]-WPTable[[#This Row],[Total State Funding]]-WPTable[[#This Row],[Total District Funding]]-WPTable[[#This Row],[Total Land Acquisition Funding by District or State]]</f>
        <v>0</v>
      </c>
      <c r="AW795" s="80"/>
      <c r="AX795" s="80">
        <f>+WPTable[[#This Row],[Total Construction Costs]]</f>
        <v>0</v>
      </c>
      <c r="AY795" s="73"/>
      <c r="AZ795" s="73"/>
    </row>
    <row r="796" spans="1:52" x14ac:dyDescent="0.3">
      <c r="A796" s="84"/>
      <c r="B796" s="74"/>
      <c r="C796" s="85"/>
      <c r="D796" s="73"/>
      <c r="E796" s="74"/>
      <c r="F796" s="73"/>
      <c r="G796" s="73"/>
      <c r="H796" s="73"/>
      <c r="I796" s="75"/>
      <c r="J796" s="75"/>
      <c r="K796" s="73"/>
      <c r="L796" s="73"/>
      <c r="M796" s="112"/>
      <c r="N796" s="112"/>
      <c r="O796" s="73"/>
      <c r="P796" s="77"/>
      <c r="Q796" s="77"/>
      <c r="R796" s="73"/>
      <c r="S796" s="73"/>
      <c r="T796" s="78"/>
      <c r="U796" s="73"/>
      <c r="V796" s="73"/>
      <c r="W796" s="73"/>
      <c r="X796" s="79"/>
      <c r="Y796" s="79"/>
      <c r="Z796" s="79"/>
      <c r="AA796" s="79"/>
      <c r="AB796" s="79"/>
      <c r="AC796" s="79"/>
      <c r="AD796" s="74"/>
      <c r="AE796" s="80"/>
      <c r="AF796" s="80"/>
      <c r="AG796" s="80"/>
      <c r="AH796" s="80"/>
      <c r="AI796" s="80"/>
      <c r="AJ796" s="80"/>
      <c r="AK796" s="96"/>
      <c r="AL796" s="80"/>
      <c r="AM796" s="80"/>
      <c r="AN796" s="81"/>
      <c r="AO796" s="81"/>
      <c r="AP796" s="80"/>
      <c r="AQ796" s="80"/>
      <c r="AR796" s="80"/>
      <c r="AS796" s="82">
        <f t="shared" si="20"/>
        <v>0</v>
      </c>
      <c r="AT796" s="80"/>
      <c r="AU796" s="80"/>
      <c r="AV796" s="80">
        <f>+WPTable[[#This Row],[Total Construction Costs]]-WPTable[[#This Row],[Total State Funding]]-WPTable[[#This Row],[Total District Funding]]-WPTable[[#This Row],[Total Land Acquisition Funding by District or State]]</f>
        <v>0</v>
      </c>
      <c r="AW796" s="80"/>
      <c r="AX796" s="80">
        <f>+WPTable[[#This Row],[Total Construction Costs]]</f>
        <v>0</v>
      </c>
      <c r="AY796" s="73"/>
      <c r="AZ796" s="73"/>
    </row>
    <row r="797" spans="1:52" x14ac:dyDescent="0.3">
      <c r="A797" s="84"/>
      <c r="B797" s="74"/>
      <c r="C797" s="85"/>
      <c r="D797" s="73"/>
      <c r="E797" s="74"/>
      <c r="F797" s="73"/>
      <c r="G797" s="73"/>
      <c r="H797" s="73"/>
      <c r="I797" s="75"/>
      <c r="J797" s="75"/>
      <c r="K797" s="73"/>
      <c r="L797" s="73"/>
      <c r="M797" s="112"/>
      <c r="N797" s="112"/>
      <c r="O797" s="73"/>
      <c r="P797" s="77"/>
      <c r="Q797" s="77"/>
      <c r="R797" s="73"/>
      <c r="S797" s="73"/>
      <c r="T797" s="78"/>
      <c r="U797" s="73"/>
      <c r="V797" s="73"/>
      <c r="W797" s="73"/>
      <c r="X797" s="79"/>
      <c r="Y797" s="79"/>
      <c r="Z797" s="79"/>
      <c r="AA797" s="79"/>
      <c r="AB797" s="79"/>
      <c r="AC797" s="79"/>
      <c r="AD797" s="74"/>
      <c r="AE797" s="80"/>
      <c r="AF797" s="80"/>
      <c r="AG797" s="80"/>
      <c r="AH797" s="80"/>
      <c r="AI797" s="80"/>
      <c r="AJ797" s="80"/>
      <c r="AK797" s="96"/>
      <c r="AL797" s="80"/>
      <c r="AM797" s="80"/>
      <c r="AN797" s="81"/>
      <c r="AO797" s="81"/>
      <c r="AP797" s="80"/>
      <c r="AQ797" s="80"/>
      <c r="AR797" s="80"/>
      <c r="AS797" s="82">
        <f t="shared" si="20"/>
        <v>0</v>
      </c>
      <c r="AT797" s="80"/>
      <c r="AU797" s="80"/>
      <c r="AV797" s="80">
        <f>+WPTable[[#This Row],[Total Construction Costs]]-WPTable[[#This Row],[Total State Funding]]-WPTable[[#This Row],[Total District Funding]]-WPTable[[#This Row],[Total Land Acquisition Funding by District or State]]</f>
        <v>0</v>
      </c>
      <c r="AW797" s="80"/>
      <c r="AX797" s="80">
        <f>+WPTable[[#This Row],[Total Construction Costs]]</f>
        <v>0</v>
      </c>
      <c r="AY797" s="73"/>
      <c r="AZ797" s="73"/>
    </row>
    <row r="798" spans="1:52" x14ac:dyDescent="0.3">
      <c r="A798" s="84"/>
      <c r="B798" s="74"/>
      <c r="C798" s="85"/>
      <c r="D798" s="73"/>
      <c r="E798" s="74"/>
      <c r="F798" s="73"/>
      <c r="G798" s="73"/>
      <c r="H798" s="73"/>
      <c r="I798" s="75"/>
      <c r="J798" s="75"/>
      <c r="K798" s="73"/>
      <c r="L798" s="73"/>
      <c r="M798" s="112"/>
      <c r="N798" s="112"/>
      <c r="O798" s="73"/>
      <c r="P798" s="77"/>
      <c r="Q798" s="77"/>
      <c r="R798" s="73"/>
      <c r="S798" s="73"/>
      <c r="T798" s="78"/>
      <c r="U798" s="73"/>
      <c r="V798" s="73"/>
      <c r="W798" s="73"/>
      <c r="X798" s="79"/>
      <c r="Y798" s="79"/>
      <c r="Z798" s="79"/>
      <c r="AA798" s="79"/>
      <c r="AB798" s="79"/>
      <c r="AC798" s="79"/>
      <c r="AD798" s="74"/>
      <c r="AE798" s="80"/>
      <c r="AF798" s="80"/>
      <c r="AG798" s="80"/>
      <c r="AH798" s="80"/>
      <c r="AI798" s="80"/>
      <c r="AJ798" s="80"/>
      <c r="AK798" s="96"/>
      <c r="AL798" s="80"/>
      <c r="AM798" s="80"/>
      <c r="AN798" s="81"/>
      <c r="AO798" s="81"/>
      <c r="AP798" s="80"/>
      <c r="AQ798" s="80"/>
      <c r="AR798" s="80"/>
      <c r="AS798" s="82">
        <f t="shared" si="20"/>
        <v>0</v>
      </c>
      <c r="AT798" s="80"/>
      <c r="AU798" s="80"/>
      <c r="AV798" s="80">
        <f>+WPTable[[#This Row],[Total Construction Costs]]-WPTable[[#This Row],[Total State Funding]]-WPTable[[#This Row],[Total District Funding]]-WPTable[[#This Row],[Total Land Acquisition Funding by District or State]]</f>
        <v>0</v>
      </c>
      <c r="AW798" s="80"/>
      <c r="AX798" s="80">
        <f>+WPTable[[#This Row],[Total Construction Costs]]</f>
        <v>0</v>
      </c>
      <c r="AY798" s="73"/>
      <c r="AZ798" s="73"/>
    </row>
    <row r="799" spans="1:52" x14ac:dyDescent="0.3">
      <c r="A799" s="84"/>
      <c r="B799" s="74"/>
      <c r="C799" s="85"/>
      <c r="D799" s="73"/>
      <c r="E799" s="74"/>
      <c r="F799" s="73"/>
      <c r="G799" s="73"/>
      <c r="H799" s="73"/>
      <c r="I799" s="75"/>
      <c r="J799" s="75"/>
      <c r="K799" s="73"/>
      <c r="L799" s="73"/>
      <c r="M799" s="112"/>
      <c r="N799" s="112"/>
      <c r="O799" s="73"/>
      <c r="P799" s="77"/>
      <c r="Q799" s="77"/>
      <c r="R799" s="73"/>
      <c r="S799" s="73"/>
      <c r="T799" s="78"/>
      <c r="U799" s="73"/>
      <c r="V799" s="73"/>
      <c r="W799" s="73"/>
      <c r="X799" s="79"/>
      <c r="Y799" s="79"/>
      <c r="Z799" s="79"/>
      <c r="AA799" s="79"/>
      <c r="AB799" s="79"/>
      <c r="AC799" s="79"/>
      <c r="AD799" s="74"/>
      <c r="AE799" s="80"/>
      <c r="AF799" s="80"/>
      <c r="AG799" s="80"/>
      <c r="AH799" s="80"/>
      <c r="AI799" s="80"/>
      <c r="AJ799" s="80"/>
      <c r="AK799" s="96"/>
      <c r="AL799" s="80"/>
      <c r="AM799" s="80"/>
      <c r="AN799" s="81"/>
      <c r="AO799" s="81"/>
      <c r="AP799" s="80"/>
      <c r="AQ799" s="80"/>
      <c r="AR799" s="80"/>
      <c r="AS799" s="82">
        <f t="shared" si="20"/>
        <v>0</v>
      </c>
      <c r="AT799" s="80"/>
      <c r="AU799" s="80"/>
      <c r="AV799" s="80">
        <f>+WPTable[[#This Row],[Total Construction Costs]]-WPTable[[#This Row],[Total State Funding]]-WPTable[[#This Row],[Total District Funding]]-WPTable[[#This Row],[Total Land Acquisition Funding by District or State]]</f>
        <v>0</v>
      </c>
      <c r="AW799" s="80"/>
      <c r="AX799" s="80">
        <f>+WPTable[[#This Row],[Total Construction Costs]]</f>
        <v>0</v>
      </c>
      <c r="AY799" s="73"/>
      <c r="AZ799" s="73"/>
    </row>
    <row r="800" spans="1:52" x14ac:dyDescent="0.3">
      <c r="A800" s="84"/>
      <c r="B800" s="74"/>
      <c r="C800" s="85"/>
      <c r="D800" s="73"/>
      <c r="E800" s="74"/>
      <c r="F800" s="73"/>
      <c r="G800" s="73"/>
      <c r="H800" s="73"/>
      <c r="I800" s="75"/>
      <c r="J800" s="75"/>
      <c r="K800" s="73"/>
      <c r="L800" s="73"/>
      <c r="M800" s="112"/>
      <c r="N800" s="112"/>
      <c r="O800" s="73"/>
      <c r="P800" s="77"/>
      <c r="Q800" s="77"/>
      <c r="R800" s="73"/>
      <c r="S800" s="73"/>
      <c r="T800" s="78"/>
      <c r="U800" s="73"/>
      <c r="V800" s="73"/>
      <c r="W800" s="73"/>
      <c r="X800" s="79"/>
      <c r="Y800" s="79"/>
      <c r="Z800" s="79"/>
      <c r="AA800" s="79"/>
      <c r="AB800" s="79"/>
      <c r="AC800" s="79"/>
      <c r="AD800" s="74"/>
      <c r="AE800" s="80"/>
      <c r="AF800" s="80"/>
      <c r="AG800" s="80"/>
      <c r="AH800" s="80"/>
      <c r="AI800" s="80"/>
      <c r="AJ800" s="80"/>
      <c r="AK800" s="96"/>
      <c r="AL800" s="80"/>
      <c r="AM800" s="80"/>
      <c r="AN800" s="81"/>
      <c r="AO800" s="81"/>
      <c r="AP800" s="80"/>
      <c r="AQ800" s="80"/>
      <c r="AR800" s="80"/>
      <c r="AS800" s="82">
        <f t="shared" si="20"/>
        <v>0</v>
      </c>
      <c r="AT800" s="80"/>
      <c r="AU800" s="80"/>
      <c r="AV800" s="80">
        <f>+WPTable[[#This Row],[Total Construction Costs]]-WPTable[[#This Row],[Total State Funding]]-WPTable[[#This Row],[Total District Funding]]-WPTable[[#This Row],[Total Land Acquisition Funding by District or State]]</f>
        <v>0</v>
      </c>
      <c r="AW800" s="80"/>
      <c r="AX800" s="80">
        <f>+WPTable[[#This Row],[Total Construction Costs]]</f>
        <v>0</v>
      </c>
      <c r="AY800" s="73"/>
      <c r="AZ800" s="73"/>
    </row>
    <row r="801" spans="1:52" x14ac:dyDescent="0.3">
      <c r="A801" s="84"/>
      <c r="B801" s="74"/>
      <c r="C801" s="85"/>
      <c r="D801" s="73"/>
      <c r="E801" s="74"/>
      <c r="F801" s="73"/>
      <c r="G801" s="73"/>
      <c r="H801" s="73"/>
      <c r="I801" s="75"/>
      <c r="J801" s="75"/>
      <c r="K801" s="73"/>
      <c r="L801" s="73"/>
      <c r="M801" s="112"/>
      <c r="N801" s="112"/>
      <c r="O801" s="73"/>
      <c r="P801" s="77"/>
      <c r="Q801" s="77"/>
      <c r="R801" s="73"/>
      <c r="S801" s="73"/>
      <c r="T801" s="78"/>
      <c r="U801" s="73"/>
      <c r="V801" s="73"/>
      <c r="W801" s="73"/>
      <c r="X801" s="79"/>
      <c r="Y801" s="79"/>
      <c r="Z801" s="79"/>
      <c r="AA801" s="79"/>
      <c r="AB801" s="79"/>
      <c r="AC801" s="79"/>
      <c r="AD801" s="74"/>
      <c r="AE801" s="80"/>
      <c r="AF801" s="80"/>
      <c r="AG801" s="80"/>
      <c r="AH801" s="80"/>
      <c r="AI801" s="80"/>
      <c r="AJ801" s="80"/>
      <c r="AK801" s="96"/>
      <c r="AL801" s="80"/>
      <c r="AM801" s="80"/>
      <c r="AN801" s="81"/>
      <c r="AO801" s="81"/>
      <c r="AP801" s="80"/>
      <c r="AQ801" s="80"/>
      <c r="AR801" s="80"/>
      <c r="AS801" s="82">
        <f t="shared" si="20"/>
        <v>0</v>
      </c>
      <c r="AT801" s="80"/>
      <c r="AU801" s="80"/>
      <c r="AV801" s="80">
        <f>+WPTable[[#This Row],[Total Construction Costs]]-WPTable[[#This Row],[Total State Funding]]-WPTable[[#This Row],[Total District Funding]]-WPTable[[#This Row],[Total Land Acquisition Funding by District or State]]</f>
        <v>0</v>
      </c>
      <c r="AW801" s="80"/>
      <c r="AX801" s="80">
        <f>+WPTable[[#This Row],[Total Construction Costs]]</f>
        <v>0</v>
      </c>
      <c r="AY801" s="73"/>
      <c r="AZ801" s="73"/>
    </row>
    <row r="802" spans="1:52" x14ac:dyDescent="0.3">
      <c r="A802" s="84"/>
      <c r="B802" s="74"/>
      <c r="C802" s="85"/>
      <c r="D802" s="73"/>
      <c r="E802" s="74"/>
      <c r="F802" s="73"/>
      <c r="G802" s="73"/>
      <c r="H802" s="73"/>
      <c r="I802" s="75"/>
      <c r="J802" s="75"/>
      <c r="K802" s="73"/>
      <c r="L802" s="73"/>
      <c r="M802" s="112"/>
      <c r="N802" s="112"/>
      <c r="O802" s="73"/>
      <c r="P802" s="77"/>
      <c r="Q802" s="77"/>
      <c r="R802" s="73"/>
      <c r="S802" s="73"/>
      <c r="T802" s="78"/>
      <c r="U802" s="73"/>
      <c r="V802" s="73"/>
      <c r="W802" s="73"/>
      <c r="X802" s="79"/>
      <c r="Y802" s="79"/>
      <c r="Z802" s="79"/>
      <c r="AA802" s="79"/>
      <c r="AB802" s="79"/>
      <c r="AC802" s="79"/>
      <c r="AD802" s="74"/>
      <c r="AE802" s="80"/>
      <c r="AF802" s="80"/>
      <c r="AG802" s="80"/>
      <c r="AH802" s="80"/>
      <c r="AI802" s="80"/>
      <c r="AJ802" s="80"/>
      <c r="AK802" s="96"/>
      <c r="AL802" s="80"/>
      <c r="AM802" s="80"/>
      <c r="AN802" s="81"/>
      <c r="AO802" s="81"/>
      <c r="AP802" s="80"/>
      <c r="AQ802" s="80"/>
      <c r="AR802" s="80"/>
      <c r="AS802" s="82">
        <f t="shared" si="20"/>
        <v>0</v>
      </c>
      <c r="AT802" s="80"/>
      <c r="AU802" s="80"/>
      <c r="AV802" s="80">
        <f>+WPTable[[#This Row],[Total Construction Costs]]-WPTable[[#This Row],[Total State Funding]]-WPTable[[#This Row],[Total District Funding]]-WPTable[[#This Row],[Total Land Acquisition Funding by District or State]]</f>
        <v>0</v>
      </c>
      <c r="AW802" s="80"/>
      <c r="AX802" s="80">
        <f>+WPTable[[#This Row],[Total Construction Costs]]</f>
        <v>0</v>
      </c>
      <c r="AY802" s="73"/>
      <c r="AZ802" s="73"/>
    </row>
    <row r="803" spans="1:52" x14ac:dyDescent="0.3">
      <c r="A803" s="84"/>
      <c r="B803" s="74"/>
      <c r="C803" s="85"/>
      <c r="D803" s="73"/>
      <c r="E803" s="74"/>
      <c r="F803" s="73"/>
      <c r="G803" s="73"/>
      <c r="H803" s="73"/>
      <c r="I803" s="75"/>
      <c r="J803" s="75"/>
      <c r="K803" s="73"/>
      <c r="L803" s="73"/>
      <c r="M803" s="112"/>
      <c r="N803" s="112"/>
      <c r="O803" s="73"/>
      <c r="P803" s="77"/>
      <c r="Q803" s="77"/>
      <c r="R803" s="73"/>
      <c r="S803" s="73"/>
      <c r="T803" s="78"/>
      <c r="U803" s="73"/>
      <c r="V803" s="73"/>
      <c r="W803" s="73"/>
      <c r="X803" s="79"/>
      <c r="Y803" s="79"/>
      <c r="Z803" s="79"/>
      <c r="AA803" s="79"/>
      <c r="AB803" s="79"/>
      <c r="AC803" s="79"/>
      <c r="AD803" s="74"/>
      <c r="AE803" s="80"/>
      <c r="AF803" s="80"/>
      <c r="AG803" s="80"/>
      <c r="AH803" s="80"/>
      <c r="AI803" s="80"/>
      <c r="AJ803" s="80"/>
      <c r="AK803" s="96"/>
      <c r="AL803" s="80"/>
      <c r="AM803" s="80"/>
      <c r="AN803" s="81"/>
      <c r="AO803" s="81"/>
      <c r="AP803" s="80"/>
      <c r="AQ803" s="80"/>
      <c r="AR803" s="80"/>
      <c r="AS803" s="82">
        <f t="shared" si="20"/>
        <v>0</v>
      </c>
      <c r="AT803" s="80"/>
      <c r="AU803" s="80"/>
      <c r="AV803" s="80">
        <f>+WPTable[[#This Row],[Total Construction Costs]]-WPTable[[#This Row],[Total State Funding]]-WPTable[[#This Row],[Total District Funding]]-WPTable[[#This Row],[Total Land Acquisition Funding by District or State]]</f>
        <v>0</v>
      </c>
      <c r="AW803" s="80"/>
      <c r="AX803" s="80">
        <f>+WPTable[[#This Row],[Total Construction Costs]]</f>
        <v>0</v>
      </c>
      <c r="AY803" s="73"/>
      <c r="AZ803" s="73"/>
    </row>
    <row r="804" spans="1:52" x14ac:dyDescent="0.3">
      <c r="A804" s="84"/>
      <c r="B804" s="74"/>
      <c r="C804" s="85"/>
      <c r="D804" s="73"/>
      <c r="E804" s="74"/>
      <c r="F804" s="73"/>
      <c r="G804" s="73"/>
      <c r="H804" s="73"/>
      <c r="I804" s="75"/>
      <c r="J804" s="75"/>
      <c r="K804" s="73"/>
      <c r="L804" s="73"/>
      <c r="M804" s="112"/>
      <c r="N804" s="112"/>
      <c r="O804" s="73"/>
      <c r="P804" s="77"/>
      <c r="Q804" s="77"/>
      <c r="R804" s="73"/>
      <c r="S804" s="73"/>
      <c r="T804" s="78"/>
      <c r="U804" s="73"/>
      <c r="V804" s="73"/>
      <c r="W804" s="73"/>
      <c r="X804" s="79"/>
      <c r="Y804" s="79"/>
      <c r="Z804" s="79"/>
      <c r="AA804" s="79"/>
      <c r="AB804" s="79"/>
      <c r="AC804" s="79"/>
      <c r="AD804" s="74"/>
      <c r="AE804" s="80"/>
      <c r="AF804" s="80"/>
      <c r="AG804" s="80"/>
      <c r="AH804" s="80"/>
      <c r="AI804" s="80"/>
      <c r="AJ804" s="80"/>
      <c r="AK804" s="96"/>
      <c r="AL804" s="80"/>
      <c r="AM804" s="80"/>
      <c r="AN804" s="81"/>
      <c r="AO804" s="81"/>
      <c r="AP804" s="80"/>
      <c r="AQ804" s="80"/>
      <c r="AR804" s="80"/>
      <c r="AS804" s="82">
        <f t="shared" si="20"/>
        <v>0</v>
      </c>
      <c r="AT804" s="80"/>
      <c r="AU804" s="80"/>
      <c r="AV804" s="80">
        <f>+WPTable[[#This Row],[Total Construction Costs]]-WPTable[[#This Row],[Total State Funding]]-WPTable[[#This Row],[Total District Funding]]-WPTable[[#This Row],[Total Land Acquisition Funding by District or State]]</f>
        <v>0</v>
      </c>
      <c r="AW804" s="80"/>
      <c r="AX804" s="80">
        <f>+WPTable[[#This Row],[Total Construction Costs]]</f>
        <v>0</v>
      </c>
      <c r="AY804" s="73"/>
      <c r="AZ804" s="73"/>
    </row>
    <row r="805" spans="1:52" x14ac:dyDescent="0.3">
      <c r="A805" s="84"/>
      <c r="B805" s="74"/>
      <c r="C805" s="85"/>
      <c r="D805" s="73"/>
      <c r="E805" s="74"/>
      <c r="F805" s="73"/>
      <c r="G805" s="73"/>
      <c r="H805" s="73"/>
      <c r="I805" s="75"/>
      <c r="J805" s="75"/>
      <c r="K805" s="73"/>
      <c r="L805" s="73"/>
      <c r="M805" s="112"/>
      <c r="N805" s="112"/>
      <c r="O805" s="73"/>
      <c r="P805" s="77"/>
      <c r="Q805" s="77"/>
      <c r="R805" s="73"/>
      <c r="S805" s="73"/>
      <c r="T805" s="78"/>
      <c r="U805" s="73"/>
      <c r="V805" s="73"/>
      <c r="W805" s="73"/>
      <c r="X805" s="79"/>
      <c r="Y805" s="79"/>
      <c r="Z805" s="79"/>
      <c r="AA805" s="79"/>
      <c r="AB805" s="79"/>
      <c r="AC805" s="79"/>
      <c r="AD805" s="74"/>
      <c r="AE805" s="80"/>
      <c r="AF805" s="80"/>
      <c r="AG805" s="80"/>
      <c r="AH805" s="80"/>
      <c r="AI805" s="80"/>
      <c r="AJ805" s="80"/>
      <c r="AK805" s="96"/>
      <c r="AL805" s="80"/>
      <c r="AM805" s="80"/>
      <c r="AN805" s="81"/>
      <c r="AO805" s="81"/>
      <c r="AP805" s="80"/>
      <c r="AQ805" s="80"/>
      <c r="AR805" s="80"/>
      <c r="AS805" s="82">
        <f t="shared" si="20"/>
        <v>0</v>
      </c>
      <c r="AT805" s="80"/>
      <c r="AU805" s="80"/>
      <c r="AV805" s="80">
        <f>+WPTable[[#This Row],[Total Construction Costs]]-WPTable[[#This Row],[Total State Funding]]-WPTable[[#This Row],[Total District Funding]]-WPTable[[#This Row],[Total Land Acquisition Funding by District or State]]</f>
        <v>0</v>
      </c>
      <c r="AW805" s="80"/>
      <c r="AX805" s="80">
        <f>+WPTable[[#This Row],[Total Construction Costs]]</f>
        <v>0</v>
      </c>
      <c r="AY805" s="73"/>
      <c r="AZ805" s="73"/>
    </row>
    <row r="806" spans="1:52" x14ac:dyDescent="0.3">
      <c r="A806" s="84"/>
      <c r="B806" s="74"/>
      <c r="C806" s="85"/>
      <c r="D806" s="73"/>
      <c r="E806" s="74"/>
      <c r="F806" s="73"/>
      <c r="G806" s="73"/>
      <c r="H806" s="73"/>
      <c r="I806" s="75"/>
      <c r="J806" s="75"/>
      <c r="K806" s="73"/>
      <c r="L806" s="73"/>
      <c r="M806" s="112"/>
      <c r="N806" s="112"/>
      <c r="O806" s="73"/>
      <c r="P806" s="77"/>
      <c r="Q806" s="77"/>
      <c r="R806" s="73"/>
      <c r="S806" s="73"/>
      <c r="T806" s="78"/>
      <c r="U806" s="73"/>
      <c r="V806" s="73"/>
      <c r="W806" s="73"/>
      <c r="X806" s="79"/>
      <c r="Y806" s="79"/>
      <c r="Z806" s="79"/>
      <c r="AA806" s="79"/>
      <c r="AB806" s="79"/>
      <c r="AC806" s="79"/>
      <c r="AD806" s="74"/>
      <c r="AE806" s="80"/>
      <c r="AF806" s="80"/>
      <c r="AG806" s="80"/>
      <c r="AH806" s="80"/>
      <c r="AI806" s="80"/>
      <c r="AJ806" s="80"/>
      <c r="AK806" s="96"/>
      <c r="AL806" s="80"/>
      <c r="AM806" s="80"/>
      <c r="AN806" s="81"/>
      <c r="AO806" s="81"/>
      <c r="AP806" s="80"/>
      <c r="AQ806" s="80"/>
      <c r="AR806" s="80"/>
      <c r="AS806" s="82">
        <f t="shared" si="20"/>
        <v>0</v>
      </c>
      <c r="AT806" s="80"/>
      <c r="AU806" s="80"/>
      <c r="AV806" s="80">
        <f>+WPTable[[#This Row],[Total Construction Costs]]-WPTable[[#This Row],[Total State Funding]]-WPTable[[#This Row],[Total District Funding]]-WPTable[[#This Row],[Total Land Acquisition Funding by District or State]]</f>
        <v>0</v>
      </c>
      <c r="AW806" s="80"/>
      <c r="AX806" s="80">
        <f>+WPTable[[#This Row],[Total Construction Costs]]</f>
        <v>0</v>
      </c>
      <c r="AY806" s="73"/>
      <c r="AZ806" s="73"/>
    </row>
    <row r="807" spans="1:52" x14ac:dyDescent="0.3">
      <c r="A807" s="84"/>
      <c r="B807" s="74"/>
      <c r="C807" s="85"/>
      <c r="D807" s="73"/>
      <c r="E807" s="74"/>
      <c r="F807" s="73"/>
      <c r="G807" s="73"/>
      <c r="H807" s="73"/>
      <c r="I807" s="75"/>
      <c r="J807" s="75"/>
      <c r="K807" s="73"/>
      <c r="L807" s="73"/>
      <c r="M807" s="112"/>
      <c r="N807" s="112"/>
      <c r="O807" s="73"/>
      <c r="P807" s="77"/>
      <c r="Q807" s="77"/>
      <c r="R807" s="73"/>
      <c r="S807" s="73"/>
      <c r="T807" s="78"/>
      <c r="U807" s="73"/>
      <c r="V807" s="73"/>
      <c r="W807" s="73"/>
      <c r="X807" s="79"/>
      <c r="Y807" s="79"/>
      <c r="Z807" s="79"/>
      <c r="AA807" s="79"/>
      <c r="AB807" s="79"/>
      <c r="AC807" s="79"/>
      <c r="AD807" s="74"/>
      <c r="AE807" s="80"/>
      <c r="AF807" s="80"/>
      <c r="AG807" s="80"/>
      <c r="AH807" s="80"/>
      <c r="AI807" s="80"/>
      <c r="AJ807" s="80"/>
      <c r="AK807" s="96"/>
      <c r="AL807" s="80"/>
      <c r="AM807" s="80"/>
      <c r="AN807" s="81"/>
      <c r="AO807" s="81"/>
      <c r="AP807" s="80"/>
      <c r="AQ807" s="80"/>
      <c r="AR807" s="80"/>
      <c r="AS807" s="82">
        <f t="shared" si="20"/>
        <v>0</v>
      </c>
      <c r="AT807" s="80"/>
      <c r="AU807" s="80"/>
      <c r="AV807" s="80">
        <f>+WPTable[[#This Row],[Total Construction Costs]]-WPTable[[#This Row],[Total State Funding]]-WPTable[[#This Row],[Total District Funding]]-WPTable[[#This Row],[Total Land Acquisition Funding by District or State]]</f>
        <v>0</v>
      </c>
      <c r="AW807" s="80"/>
      <c r="AX807" s="80">
        <f>+WPTable[[#This Row],[Total Construction Costs]]</f>
        <v>0</v>
      </c>
      <c r="AY807" s="73"/>
      <c r="AZ807" s="73"/>
    </row>
    <row r="808" spans="1:52" x14ac:dyDescent="0.3">
      <c r="A808" s="84"/>
      <c r="B808" s="74"/>
      <c r="C808" s="85"/>
      <c r="D808" s="73"/>
      <c r="E808" s="74"/>
      <c r="F808" s="73"/>
      <c r="G808" s="73"/>
      <c r="H808" s="73"/>
      <c r="I808" s="75"/>
      <c r="J808" s="75"/>
      <c r="K808" s="73"/>
      <c r="L808" s="73"/>
      <c r="M808" s="112"/>
      <c r="N808" s="112"/>
      <c r="O808" s="73"/>
      <c r="P808" s="77"/>
      <c r="Q808" s="77"/>
      <c r="R808" s="73"/>
      <c r="S808" s="73"/>
      <c r="T808" s="78"/>
      <c r="U808" s="73"/>
      <c r="V808" s="73"/>
      <c r="W808" s="73"/>
      <c r="X808" s="79"/>
      <c r="Y808" s="79"/>
      <c r="Z808" s="79"/>
      <c r="AA808" s="79"/>
      <c r="AB808" s="79"/>
      <c r="AC808" s="79"/>
      <c r="AD808" s="74"/>
      <c r="AE808" s="80"/>
      <c r="AF808" s="80"/>
      <c r="AG808" s="80"/>
      <c r="AH808" s="80"/>
      <c r="AI808" s="80"/>
      <c r="AJ808" s="80"/>
      <c r="AK808" s="96"/>
      <c r="AL808" s="80"/>
      <c r="AM808" s="80"/>
      <c r="AN808" s="81"/>
      <c r="AO808" s="81"/>
      <c r="AP808" s="80"/>
      <c r="AQ808" s="80"/>
      <c r="AR808" s="80"/>
      <c r="AS808" s="82">
        <f t="shared" si="20"/>
        <v>0</v>
      </c>
      <c r="AT808" s="80"/>
      <c r="AU808" s="80"/>
      <c r="AV808" s="80">
        <f>+WPTable[[#This Row],[Total Construction Costs]]-WPTable[[#This Row],[Total State Funding]]-WPTable[[#This Row],[Total District Funding]]-WPTable[[#This Row],[Total Land Acquisition Funding by District or State]]</f>
        <v>0</v>
      </c>
      <c r="AW808" s="80"/>
      <c r="AX808" s="80">
        <f>+WPTable[[#This Row],[Total Construction Costs]]</f>
        <v>0</v>
      </c>
      <c r="AY808" s="73"/>
      <c r="AZ808" s="73"/>
    </row>
    <row r="809" spans="1:52" x14ac:dyDescent="0.3">
      <c r="A809" s="84"/>
      <c r="B809" s="74"/>
      <c r="C809" s="85"/>
      <c r="D809" s="73"/>
      <c r="E809" s="74"/>
      <c r="F809" s="73"/>
      <c r="G809" s="73"/>
      <c r="H809" s="73"/>
      <c r="I809" s="75"/>
      <c r="J809" s="75"/>
      <c r="K809" s="73"/>
      <c r="L809" s="73"/>
      <c r="M809" s="112"/>
      <c r="N809" s="112"/>
      <c r="O809" s="73"/>
      <c r="P809" s="77"/>
      <c r="Q809" s="77"/>
      <c r="R809" s="73"/>
      <c r="S809" s="73"/>
      <c r="T809" s="78"/>
      <c r="U809" s="73"/>
      <c r="V809" s="73"/>
      <c r="W809" s="73"/>
      <c r="X809" s="79"/>
      <c r="Y809" s="79"/>
      <c r="Z809" s="79"/>
      <c r="AA809" s="79"/>
      <c r="AB809" s="79"/>
      <c r="AC809" s="79"/>
      <c r="AD809" s="74"/>
      <c r="AE809" s="80"/>
      <c r="AF809" s="80"/>
      <c r="AG809" s="80"/>
      <c r="AH809" s="80"/>
      <c r="AI809" s="80"/>
      <c r="AJ809" s="80"/>
      <c r="AK809" s="96"/>
      <c r="AL809" s="80"/>
      <c r="AM809" s="80"/>
      <c r="AN809" s="81"/>
      <c r="AO809" s="81"/>
      <c r="AP809" s="80"/>
      <c r="AQ809" s="80"/>
      <c r="AR809" s="80"/>
      <c r="AS809" s="82">
        <f t="shared" si="20"/>
        <v>0</v>
      </c>
      <c r="AT809" s="80"/>
      <c r="AU809" s="80"/>
      <c r="AV809" s="80">
        <f>+WPTable[[#This Row],[Total Construction Costs]]-WPTable[[#This Row],[Total State Funding]]-WPTable[[#This Row],[Total District Funding]]-WPTable[[#This Row],[Total Land Acquisition Funding by District or State]]</f>
        <v>0</v>
      </c>
      <c r="AW809" s="80"/>
      <c r="AX809" s="80">
        <f>+WPTable[[#This Row],[Total Construction Costs]]</f>
        <v>0</v>
      </c>
      <c r="AY809" s="73"/>
      <c r="AZ809" s="73"/>
    </row>
    <row r="810" spans="1:52" x14ac:dyDescent="0.3">
      <c r="A810" s="84"/>
      <c r="B810" s="74"/>
      <c r="C810" s="85"/>
      <c r="D810" s="73"/>
      <c r="E810" s="74"/>
      <c r="F810" s="73"/>
      <c r="G810" s="73"/>
      <c r="H810" s="73"/>
      <c r="I810" s="75"/>
      <c r="J810" s="75"/>
      <c r="K810" s="73"/>
      <c r="L810" s="73"/>
      <c r="M810" s="112"/>
      <c r="N810" s="112"/>
      <c r="O810" s="73"/>
      <c r="P810" s="77"/>
      <c r="Q810" s="77"/>
      <c r="R810" s="73"/>
      <c r="S810" s="73"/>
      <c r="T810" s="78"/>
      <c r="U810" s="73"/>
      <c r="V810" s="73"/>
      <c r="W810" s="73"/>
      <c r="X810" s="79"/>
      <c r="Y810" s="79"/>
      <c r="Z810" s="79"/>
      <c r="AA810" s="79"/>
      <c r="AB810" s="79"/>
      <c r="AC810" s="79"/>
      <c r="AD810" s="74"/>
      <c r="AE810" s="80"/>
      <c r="AF810" s="80"/>
      <c r="AG810" s="80"/>
      <c r="AH810" s="80"/>
      <c r="AI810" s="80"/>
      <c r="AJ810" s="80"/>
      <c r="AK810" s="96"/>
      <c r="AL810" s="80"/>
      <c r="AM810" s="80"/>
      <c r="AN810" s="81"/>
      <c r="AO810" s="81"/>
      <c r="AP810" s="80"/>
      <c r="AQ810" s="80"/>
      <c r="AR810" s="80"/>
      <c r="AS810" s="82">
        <f t="shared" si="20"/>
        <v>0</v>
      </c>
      <c r="AT810" s="80"/>
      <c r="AU810" s="80"/>
      <c r="AV810" s="80">
        <f>+WPTable[[#This Row],[Total Construction Costs]]-WPTable[[#This Row],[Total State Funding]]-WPTable[[#This Row],[Total District Funding]]-WPTable[[#This Row],[Total Land Acquisition Funding by District or State]]</f>
        <v>0</v>
      </c>
      <c r="AW810" s="80"/>
      <c r="AX810" s="80">
        <f>+WPTable[[#This Row],[Total Construction Costs]]</f>
        <v>0</v>
      </c>
      <c r="AY810" s="73"/>
      <c r="AZ810" s="73"/>
    </row>
    <row r="811" spans="1:52" x14ac:dyDescent="0.3">
      <c r="A811" s="84"/>
      <c r="B811" s="74"/>
      <c r="C811" s="85"/>
      <c r="D811" s="73"/>
      <c r="E811" s="74"/>
      <c r="F811" s="73"/>
      <c r="G811" s="73"/>
      <c r="H811" s="73"/>
      <c r="I811" s="75"/>
      <c r="J811" s="75"/>
      <c r="K811" s="73"/>
      <c r="L811" s="73"/>
      <c r="M811" s="112"/>
      <c r="N811" s="112"/>
      <c r="O811" s="73"/>
      <c r="P811" s="77"/>
      <c r="Q811" s="77"/>
      <c r="R811" s="73"/>
      <c r="S811" s="73"/>
      <c r="T811" s="78"/>
      <c r="U811" s="73"/>
      <c r="V811" s="73"/>
      <c r="W811" s="73"/>
      <c r="X811" s="79"/>
      <c r="Y811" s="79"/>
      <c r="Z811" s="79"/>
      <c r="AA811" s="79"/>
      <c r="AB811" s="79"/>
      <c r="AC811" s="79"/>
      <c r="AD811" s="74"/>
      <c r="AE811" s="80"/>
      <c r="AF811" s="80"/>
      <c r="AG811" s="80"/>
      <c r="AH811" s="80"/>
      <c r="AI811" s="80"/>
      <c r="AJ811" s="80"/>
      <c r="AK811" s="96"/>
      <c r="AL811" s="80"/>
      <c r="AM811" s="80"/>
      <c r="AN811" s="81"/>
      <c r="AO811" s="81"/>
      <c r="AP811" s="80"/>
      <c r="AQ811" s="80"/>
      <c r="AR811" s="80"/>
      <c r="AS811" s="82">
        <f t="shared" si="20"/>
        <v>0</v>
      </c>
      <c r="AT811" s="80"/>
      <c r="AU811" s="80"/>
      <c r="AV811" s="80">
        <f>+WPTable[[#This Row],[Total Construction Costs]]-WPTable[[#This Row],[Total State Funding]]-WPTable[[#This Row],[Total District Funding]]-WPTable[[#This Row],[Total Land Acquisition Funding by District or State]]</f>
        <v>0</v>
      </c>
      <c r="AW811" s="80"/>
      <c r="AX811" s="80">
        <f>+WPTable[[#This Row],[Total Construction Costs]]</f>
        <v>0</v>
      </c>
      <c r="AY811" s="73"/>
      <c r="AZ811" s="73"/>
    </row>
    <row r="812" spans="1:52" x14ac:dyDescent="0.3">
      <c r="A812" s="84"/>
      <c r="B812" s="74"/>
      <c r="C812" s="85"/>
      <c r="D812" s="73"/>
      <c r="E812" s="74"/>
      <c r="F812" s="73"/>
      <c r="G812" s="73"/>
      <c r="H812" s="73"/>
      <c r="I812" s="75"/>
      <c r="J812" s="75"/>
      <c r="K812" s="73"/>
      <c r="L812" s="73"/>
      <c r="M812" s="112"/>
      <c r="N812" s="112"/>
      <c r="O812" s="73"/>
      <c r="P812" s="77"/>
      <c r="Q812" s="77"/>
      <c r="R812" s="73"/>
      <c r="S812" s="73"/>
      <c r="T812" s="78"/>
      <c r="U812" s="73"/>
      <c r="V812" s="73"/>
      <c r="W812" s="73"/>
      <c r="X812" s="79"/>
      <c r="Y812" s="79"/>
      <c r="Z812" s="79"/>
      <c r="AA812" s="79"/>
      <c r="AB812" s="79"/>
      <c r="AC812" s="79"/>
      <c r="AD812" s="74"/>
      <c r="AE812" s="80"/>
      <c r="AF812" s="80"/>
      <c r="AG812" s="80"/>
      <c r="AH812" s="80"/>
      <c r="AI812" s="80"/>
      <c r="AJ812" s="80"/>
      <c r="AK812" s="96"/>
      <c r="AL812" s="80"/>
      <c r="AM812" s="80"/>
      <c r="AN812" s="81"/>
      <c r="AO812" s="81"/>
      <c r="AP812" s="80"/>
      <c r="AQ812" s="80"/>
      <c r="AR812" s="80"/>
      <c r="AS812" s="82">
        <f t="shared" si="20"/>
        <v>0</v>
      </c>
      <c r="AT812" s="80"/>
      <c r="AU812" s="80"/>
      <c r="AV812" s="80">
        <f>+WPTable[[#This Row],[Total Construction Costs]]-WPTable[[#This Row],[Total State Funding]]-WPTable[[#This Row],[Total District Funding]]-WPTable[[#This Row],[Total Land Acquisition Funding by District or State]]</f>
        <v>0</v>
      </c>
      <c r="AW812" s="80"/>
      <c r="AX812" s="80">
        <f>+WPTable[[#This Row],[Total Construction Costs]]</f>
        <v>0</v>
      </c>
      <c r="AY812" s="73"/>
      <c r="AZ812" s="73"/>
    </row>
    <row r="813" spans="1:52" x14ac:dyDescent="0.3">
      <c r="A813" s="84"/>
      <c r="B813" s="74"/>
      <c r="C813" s="85"/>
      <c r="D813" s="73"/>
      <c r="E813" s="74"/>
      <c r="F813" s="73"/>
      <c r="G813" s="73"/>
      <c r="H813" s="73"/>
      <c r="I813" s="75"/>
      <c r="J813" s="75"/>
      <c r="K813" s="73"/>
      <c r="L813" s="73"/>
      <c r="M813" s="112"/>
      <c r="N813" s="112"/>
      <c r="O813" s="73"/>
      <c r="P813" s="77"/>
      <c r="Q813" s="77"/>
      <c r="R813" s="73"/>
      <c r="S813" s="73"/>
      <c r="T813" s="78"/>
      <c r="U813" s="73"/>
      <c r="V813" s="73"/>
      <c r="W813" s="73"/>
      <c r="X813" s="79"/>
      <c r="Y813" s="79"/>
      <c r="Z813" s="79"/>
      <c r="AA813" s="79"/>
      <c r="AB813" s="79"/>
      <c r="AC813" s="79"/>
      <c r="AD813" s="74"/>
      <c r="AE813" s="80"/>
      <c r="AF813" s="80"/>
      <c r="AG813" s="80"/>
      <c r="AH813" s="80"/>
      <c r="AI813" s="80"/>
      <c r="AJ813" s="80"/>
      <c r="AK813" s="96"/>
      <c r="AL813" s="80"/>
      <c r="AM813" s="80"/>
      <c r="AN813" s="81"/>
      <c r="AO813" s="81"/>
      <c r="AP813" s="80"/>
      <c r="AQ813" s="80"/>
      <c r="AR813" s="80"/>
      <c r="AS813" s="82">
        <f t="shared" si="20"/>
        <v>0</v>
      </c>
      <c r="AT813" s="80"/>
      <c r="AU813" s="80"/>
      <c r="AV813" s="80">
        <f>+WPTable[[#This Row],[Total Construction Costs]]-WPTable[[#This Row],[Total State Funding]]-WPTable[[#This Row],[Total District Funding]]-WPTable[[#This Row],[Total Land Acquisition Funding by District or State]]</f>
        <v>0</v>
      </c>
      <c r="AW813" s="80"/>
      <c r="AX813" s="80">
        <f>+WPTable[[#This Row],[Total Construction Costs]]</f>
        <v>0</v>
      </c>
      <c r="AY813" s="73"/>
      <c r="AZ813" s="73"/>
    </row>
    <row r="814" spans="1:52" x14ac:dyDescent="0.3">
      <c r="A814" s="84"/>
      <c r="B814" s="74"/>
      <c r="C814" s="85"/>
      <c r="D814" s="73"/>
      <c r="E814" s="74"/>
      <c r="F814" s="73"/>
      <c r="G814" s="73"/>
      <c r="H814" s="73"/>
      <c r="I814" s="75"/>
      <c r="J814" s="75"/>
      <c r="K814" s="73"/>
      <c r="L814" s="73"/>
      <c r="M814" s="112"/>
      <c r="N814" s="112"/>
      <c r="O814" s="73"/>
      <c r="P814" s="77"/>
      <c r="Q814" s="77"/>
      <c r="R814" s="73"/>
      <c r="S814" s="73"/>
      <c r="T814" s="78"/>
      <c r="U814" s="73"/>
      <c r="V814" s="73"/>
      <c r="W814" s="73"/>
      <c r="X814" s="79"/>
      <c r="Y814" s="79"/>
      <c r="Z814" s="79"/>
      <c r="AA814" s="79"/>
      <c r="AB814" s="79"/>
      <c r="AC814" s="79"/>
      <c r="AD814" s="74"/>
      <c r="AE814" s="80"/>
      <c r="AF814" s="80"/>
      <c r="AG814" s="80"/>
      <c r="AH814" s="80"/>
      <c r="AI814" s="80"/>
      <c r="AJ814" s="80"/>
      <c r="AK814" s="96"/>
      <c r="AL814" s="80"/>
      <c r="AM814" s="80"/>
      <c r="AN814" s="81"/>
      <c r="AO814" s="81"/>
      <c r="AP814" s="80"/>
      <c r="AQ814" s="80"/>
      <c r="AR814" s="80"/>
      <c r="AS814" s="82">
        <f t="shared" si="20"/>
        <v>0</v>
      </c>
      <c r="AT814" s="80"/>
      <c r="AU814" s="80"/>
      <c r="AV814" s="80">
        <f>+WPTable[[#This Row],[Total Construction Costs]]-WPTable[[#This Row],[Total State Funding]]-WPTable[[#This Row],[Total District Funding]]-WPTable[[#This Row],[Total Land Acquisition Funding by District or State]]</f>
        <v>0</v>
      </c>
      <c r="AW814" s="80"/>
      <c r="AX814" s="80">
        <f>+WPTable[[#This Row],[Total Construction Costs]]</f>
        <v>0</v>
      </c>
      <c r="AY814" s="73"/>
      <c r="AZ814" s="73"/>
    </row>
    <row r="815" spans="1:52" x14ac:dyDescent="0.3">
      <c r="A815" s="84"/>
      <c r="B815" s="74"/>
      <c r="C815" s="85"/>
      <c r="D815" s="73"/>
      <c r="E815" s="74"/>
      <c r="F815" s="73"/>
      <c r="G815" s="73"/>
      <c r="H815" s="73"/>
      <c r="I815" s="75"/>
      <c r="J815" s="75"/>
      <c r="K815" s="73"/>
      <c r="L815" s="73"/>
      <c r="M815" s="112"/>
      <c r="N815" s="112"/>
      <c r="O815" s="73"/>
      <c r="P815" s="77"/>
      <c r="Q815" s="77"/>
      <c r="R815" s="73"/>
      <c r="S815" s="73"/>
      <c r="T815" s="78"/>
      <c r="U815" s="73"/>
      <c r="V815" s="73"/>
      <c r="W815" s="73"/>
      <c r="X815" s="79"/>
      <c r="Y815" s="79"/>
      <c r="Z815" s="79"/>
      <c r="AA815" s="79"/>
      <c r="AB815" s="79"/>
      <c r="AC815" s="79"/>
      <c r="AD815" s="74"/>
      <c r="AE815" s="80"/>
      <c r="AF815" s="80"/>
      <c r="AG815" s="80"/>
      <c r="AH815" s="80"/>
      <c r="AI815" s="80"/>
      <c r="AJ815" s="80"/>
      <c r="AK815" s="96"/>
      <c r="AL815" s="80"/>
      <c r="AM815" s="80"/>
      <c r="AN815" s="81"/>
      <c r="AO815" s="81"/>
      <c r="AP815" s="80"/>
      <c r="AQ815" s="80"/>
      <c r="AR815" s="80"/>
      <c r="AS815" s="82">
        <f t="shared" si="20"/>
        <v>0</v>
      </c>
      <c r="AT815" s="80"/>
      <c r="AU815" s="80"/>
      <c r="AV815" s="80">
        <f>+WPTable[[#This Row],[Total Construction Costs]]-WPTable[[#This Row],[Total State Funding]]-WPTable[[#This Row],[Total District Funding]]-WPTable[[#This Row],[Total Land Acquisition Funding by District or State]]</f>
        <v>0</v>
      </c>
      <c r="AW815" s="80"/>
      <c r="AX815" s="80">
        <f>+WPTable[[#This Row],[Total Construction Costs]]</f>
        <v>0</v>
      </c>
      <c r="AY815" s="73"/>
      <c r="AZ815" s="73"/>
    </row>
    <row r="816" spans="1:52" x14ac:dyDescent="0.3">
      <c r="A816" s="84"/>
      <c r="B816" s="74"/>
      <c r="C816" s="85"/>
      <c r="D816" s="73"/>
      <c r="E816" s="74"/>
      <c r="F816" s="73"/>
      <c r="G816" s="73"/>
      <c r="H816" s="73"/>
      <c r="I816" s="75"/>
      <c r="J816" s="75"/>
      <c r="K816" s="73"/>
      <c r="L816" s="73"/>
      <c r="M816" s="112"/>
      <c r="N816" s="112"/>
      <c r="O816" s="73"/>
      <c r="P816" s="77"/>
      <c r="Q816" s="77"/>
      <c r="R816" s="73"/>
      <c r="S816" s="73"/>
      <c r="T816" s="78"/>
      <c r="U816" s="73"/>
      <c r="V816" s="73"/>
      <c r="W816" s="73"/>
      <c r="X816" s="79"/>
      <c r="Y816" s="79"/>
      <c r="Z816" s="79"/>
      <c r="AA816" s="79"/>
      <c r="AB816" s="79"/>
      <c r="AC816" s="79"/>
      <c r="AD816" s="74"/>
      <c r="AE816" s="80"/>
      <c r="AF816" s="80"/>
      <c r="AG816" s="80"/>
      <c r="AH816" s="80"/>
      <c r="AI816" s="80"/>
      <c r="AJ816" s="80"/>
      <c r="AK816" s="96"/>
      <c r="AL816" s="80"/>
      <c r="AM816" s="80"/>
      <c r="AN816" s="81"/>
      <c r="AO816" s="81"/>
      <c r="AP816" s="80"/>
      <c r="AQ816" s="80"/>
      <c r="AR816" s="80"/>
      <c r="AS816" s="82">
        <f t="shared" si="20"/>
        <v>0</v>
      </c>
      <c r="AT816" s="80"/>
      <c r="AU816" s="80"/>
      <c r="AV816" s="80">
        <f>+WPTable[[#This Row],[Total Construction Costs]]-WPTable[[#This Row],[Total State Funding]]-WPTable[[#This Row],[Total District Funding]]-WPTable[[#This Row],[Total Land Acquisition Funding by District or State]]</f>
        <v>0</v>
      </c>
      <c r="AW816" s="80"/>
      <c r="AX816" s="80">
        <f>+WPTable[[#This Row],[Total Construction Costs]]</f>
        <v>0</v>
      </c>
      <c r="AY816" s="73"/>
      <c r="AZ816" s="73"/>
    </row>
    <row r="817" spans="1:52" x14ac:dyDescent="0.3">
      <c r="A817" s="84"/>
      <c r="B817" s="74"/>
      <c r="C817" s="85"/>
      <c r="D817" s="73"/>
      <c r="E817" s="74"/>
      <c r="F817" s="73"/>
      <c r="G817" s="73"/>
      <c r="H817" s="73"/>
      <c r="I817" s="75"/>
      <c r="J817" s="75"/>
      <c r="K817" s="73"/>
      <c r="L817" s="73"/>
      <c r="M817" s="112"/>
      <c r="N817" s="112"/>
      <c r="O817" s="73"/>
      <c r="P817" s="77"/>
      <c r="Q817" s="77"/>
      <c r="R817" s="73"/>
      <c r="S817" s="73"/>
      <c r="T817" s="78"/>
      <c r="U817" s="73"/>
      <c r="V817" s="73"/>
      <c r="W817" s="73"/>
      <c r="X817" s="79"/>
      <c r="Y817" s="79"/>
      <c r="Z817" s="79"/>
      <c r="AA817" s="79"/>
      <c r="AB817" s="79"/>
      <c r="AC817" s="79"/>
      <c r="AD817" s="74"/>
      <c r="AE817" s="80"/>
      <c r="AF817" s="80"/>
      <c r="AG817" s="80"/>
      <c r="AH817" s="80"/>
      <c r="AI817" s="80"/>
      <c r="AJ817" s="80"/>
      <c r="AK817" s="96"/>
      <c r="AL817" s="80"/>
      <c r="AM817" s="80"/>
      <c r="AN817" s="81"/>
      <c r="AO817" s="81"/>
      <c r="AP817" s="80"/>
      <c r="AQ817" s="80"/>
      <c r="AR817" s="80"/>
      <c r="AS817" s="82">
        <f t="shared" si="20"/>
        <v>0</v>
      </c>
      <c r="AT817" s="80"/>
      <c r="AU817" s="80"/>
      <c r="AV817" s="80">
        <f>+WPTable[[#This Row],[Total Construction Costs]]-WPTable[[#This Row],[Total State Funding]]-WPTable[[#This Row],[Total District Funding]]-WPTable[[#This Row],[Total Land Acquisition Funding by District or State]]</f>
        <v>0</v>
      </c>
      <c r="AW817" s="80"/>
      <c r="AX817" s="80">
        <f>+WPTable[[#This Row],[Total Construction Costs]]</f>
        <v>0</v>
      </c>
      <c r="AY817" s="73"/>
      <c r="AZ817" s="73"/>
    </row>
    <row r="818" spans="1:52" x14ac:dyDescent="0.3">
      <c r="A818" s="84"/>
      <c r="B818" s="74"/>
      <c r="C818" s="85"/>
      <c r="D818" s="73"/>
      <c r="E818" s="74"/>
      <c r="F818" s="73"/>
      <c r="G818" s="73"/>
      <c r="H818" s="73"/>
      <c r="I818" s="75"/>
      <c r="J818" s="75"/>
      <c r="K818" s="73"/>
      <c r="L818" s="73"/>
      <c r="M818" s="112"/>
      <c r="N818" s="112"/>
      <c r="O818" s="73"/>
      <c r="P818" s="77"/>
      <c r="Q818" s="77"/>
      <c r="R818" s="73"/>
      <c r="S818" s="73"/>
      <c r="T818" s="78"/>
      <c r="U818" s="73"/>
      <c r="V818" s="73"/>
      <c r="W818" s="73"/>
      <c r="X818" s="79"/>
      <c r="Y818" s="79"/>
      <c r="Z818" s="79"/>
      <c r="AA818" s="79"/>
      <c r="AB818" s="79"/>
      <c r="AC818" s="79"/>
      <c r="AD818" s="74"/>
      <c r="AE818" s="80"/>
      <c r="AF818" s="80"/>
      <c r="AG818" s="80"/>
      <c r="AH818" s="80"/>
      <c r="AI818" s="80"/>
      <c r="AJ818" s="80"/>
      <c r="AK818" s="96"/>
      <c r="AL818" s="80"/>
      <c r="AM818" s="80"/>
      <c r="AN818" s="81"/>
      <c r="AO818" s="81"/>
      <c r="AP818" s="80"/>
      <c r="AQ818" s="80"/>
      <c r="AR818" s="80"/>
      <c r="AS818" s="82">
        <f t="shared" si="20"/>
        <v>0</v>
      </c>
      <c r="AT818" s="80"/>
      <c r="AU818" s="80"/>
      <c r="AV818" s="80">
        <f>+WPTable[[#This Row],[Total Construction Costs]]-WPTable[[#This Row],[Total State Funding]]-WPTable[[#This Row],[Total District Funding]]-WPTable[[#This Row],[Total Land Acquisition Funding by District or State]]</f>
        <v>0</v>
      </c>
      <c r="AW818" s="80"/>
      <c r="AX818" s="80">
        <f>+WPTable[[#This Row],[Total Construction Costs]]</f>
        <v>0</v>
      </c>
      <c r="AY818" s="73"/>
      <c r="AZ818" s="73"/>
    </row>
    <row r="819" spans="1:52" x14ac:dyDescent="0.3">
      <c r="A819" s="84"/>
      <c r="B819" s="74"/>
      <c r="C819" s="85"/>
      <c r="D819" s="73"/>
      <c r="E819" s="74"/>
      <c r="F819" s="73"/>
      <c r="G819" s="73"/>
      <c r="H819" s="73"/>
      <c r="I819" s="75"/>
      <c r="J819" s="75"/>
      <c r="K819" s="73"/>
      <c r="L819" s="73"/>
      <c r="M819" s="112"/>
      <c r="N819" s="112"/>
      <c r="O819" s="73"/>
      <c r="P819" s="77"/>
      <c r="Q819" s="77"/>
      <c r="R819" s="73"/>
      <c r="S819" s="73"/>
      <c r="T819" s="78"/>
      <c r="U819" s="73"/>
      <c r="V819" s="73"/>
      <c r="W819" s="73"/>
      <c r="X819" s="79"/>
      <c r="Y819" s="79"/>
      <c r="Z819" s="79"/>
      <c r="AA819" s="79"/>
      <c r="AB819" s="79"/>
      <c r="AC819" s="79"/>
      <c r="AD819" s="74"/>
      <c r="AE819" s="80"/>
      <c r="AF819" s="80"/>
      <c r="AG819" s="80"/>
      <c r="AH819" s="80"/>
      <c r="AI819" s="80"/>
      <c r="AJ819" s="80"/>
      <c r="AK819" s="96"/>
      <c r="AL819" s="80"/>
      <c r="AM819" s="80"/>
      <c r="AN819" s="81"/>
      <c r="AO819" s="81"/>
      <c r="AP819" s="80"/>
      <c r="AQ819" s="80"/>
      <c r="AR819" s="80"/>
      <c r="AS819" s="82">
        <f t="shared" si="20"/>
        <v>0</v>
      </c>
      <c r="AT819" s="80"/>
      <c r="AU819" s="80"/>
      <c r="AV819" s="80">
        <f>+WPTable[[#This Row],[Total Construction Costs]]-WPTable[[#This Row],[Total State Funding]]-WPTable[[#This Row],[Total District Funding]]-WPTable[[#This Row],[Total Land Acquisition Funding by District or State]]</f>
        <v>0</v>
      </c>
      <c r="AW819" s="80"/>
      <c r="AX819" s="80">
        <f>+WPTable[[#This Row],[Total Construction Costs]]</f>
        <v>0</v>
      </c>
      <c r="AY819" s="73"/>
      <c r="AZ819" s="73"/>
    </row>
    <row r="820" spans="1:52" x14ac:dyDescent="0.3">
      <c r="A820" s="84"/>
      <c r="B820" s="74"/>
      <c r="C820" s="85"/>
      <c r="D820" s="73"/>
      <c r="E820" s="74"/>
      <c r="F820" s="73"/>
      <c r="G820" s="73"/>
      <c r="H820" s="73"/>
      <c r="I820" s="75"/>
      <c r="J820" s="75"/>
      <c r="K820" s="73"/>
      <c r="L820" s="73"/>
      <c r="M820" s="112"/>
      <c r="N820" s="112"/>
      <c r="O820" s="73"/>
      <c r="P820" s="77"/>
      <c r="Q820" s="77"/>
      <c r="R820" s="73"/>
      <c r="S820" s="73"/>
      <c r="T820" s="78"/>
      <c r="U820" s="73"/>
      <c r="V820" s="73"/>
      <c r="W820" s="73"/>
      <c r="X820" s="79"/>
      <c r="Y820" s="79"/>
      <c r="Z820" s="79"/>
      <c r="AA820" s="79"/>
      <c r="AB820" s="79"/>
      <c r="AC820" s="79"/>
      <c r="AD820" s="74"/>
      <c r="AE820" s="80"/>
      <c r="AF820" s="80"/>
      <c r="AG820" s="80"/>
      <c r="AH820" s="80"/>
      <c r="AI820" s="80"/>
      <c r="AJ820" s="80"/>
      <c r="AK820" s="96"/>
      <c r="AL820" s="80"/>
      <c r="AM820" s="80"/>
      <c r="AN820" s="81"/>
      <c r="AO820" s="81"/>
      <c r="AP820" s="80"/>
      <c r="AQ820" s="80"/>
      <c r="AR820" s="80"/>
      <c r="AS820" s="82">
        <f t="shared" si="20"/>
        <v>0</v>
      </c>
      <c r="AT820" s="80"/>
      <c r="AU820" s="80"/>
      <c r="AV820" s="80">
        <f>+WPTable[[#This Row],[Total Construction Costs]]-WPTable[[#This Row],[Total State Funding]]-WPTable[[#This Row],[Total District Funding]]-WPTable[[#This Row],[Total Land Acquisition Funding by District or State]]</f>
        <v>0</v>
      </c>
      <c r="AW820" s="80"/>
      <c r="AX820" s="80">
        <f>+WPTable[[#This Row],[Total Construction Costs]]</f>
        <v>0</v>
      </c>
      <c r="AY820" s="73"/>
      <c r="AZ820" s="73"/>
    </row>
    <row r="821" spans="1:52" x14ac:dyDescent="0.3">
      <c r="A821" s="84"/>
      <c r="B821" s="74"/>
      <c r="C821" s="85"/>
      <c r="D821" s="73"/>
      <c r="E821" s="74"/>
      <c r="F821" s="73"/>
      <c r="G821" s="73"/>
      <c r="H821" s="73"/>
      <c r="I821" s="75"/>
      <c r="J821" s="75"/>
      <c r="K821" s="73"/>
      <c r="L821" s="73"/>
      <c r="M821" s="112"/>
      <c r="N821" s="112"/>
      <c r="O821" s="73"/>
      <c r="P821" s="77"/>
      <c r="Q821" s="77"/>
      <c r="R821" s="73"/>
      <c r="S821" s="73"/>
      <c r="T821" s="78"/>
      <c r="U821" s="73"/>
      <c r="V821" s="73"/>
      <c r="W821" s="73"/>
      <c r="X821" s="79"/>
      <c r="Y821" s="79"/>
      <c r="Z821" s="79"/>
      <c r="AA821" s="79"/>
      <c r="AB821" s="79"/>
      <c r="AC821" s="79"/>
      <c r="AD821" s="74"/>
      <c r="AE821" s="80"/>
      <c r="AF821" s="80"/>
      <c r="AG821" s="80"/>
      <c r="AH821" s="80"/>
      <c r="AI821" s="80"/>
      <c r="AJ821" s="80"/>
      <c r="AK821" s="96"/>
      <c r="AL821" s="80"/>
      <c r="AM821" s="80"/>
      <c r="AN821" s="81"/>
      <c r="AO821" s="81"/>
      <c r="AP821" s="80"/>
      <c r="AQ821" s="80"/>
      <c r="AR821" s="80"/>
      <c r="AS821" s="82">
        <f t="shared" si="20"/>
        <v>0</v>
      </c>
      <c r="AT821" s="80"/>
      <c r="AU821" s="80"/>
      <c r="AV821" s="80">
        <f>+WPTable[[#This Row],[Total Construction Costs]]-WPTable[[#This Row],[Total State Funding]]-WPTable[[#This Row],[Total District Funding]]-WPTable[[#This Row],[Total Land Acquisition Funding by District or State]]</f>
        <v>0</v>
      </c>
      <c r="AW821" s="80"/>
      <c r="AX821" s="80">
        <f>+WPTable[[#This Row],[Total Construction Costs]]</f>
        <v>0</v>
      </c>
      <c r="AY821" s="73"/>
      <c r="AZ821" s="73"/>
    </row>
    <row r="822" spans="1:52" x14ac:dyDescent="0.3">
      <c r="A822" s="84"/>
      <c r="B822" s="74"/>
      <c r="C822" s="85"/>
      <c r="D822" s="73"/>
      <c r="E822" s="74"/>
      <c r="F822" s="73"/>
      <c r="G822" s="73"/>
      <c r="H822" s="73"/>
      <c r="I822" s="75"/>
      <c r="J822" s="75"/>
      <c r="K822" s="73"/>
      <c r="L822" s="73"/>
      <c r="M822" s="112"/>
      <c r="N822" s="112"/>
      <c r="O822" s="73"/>
      <c r="P822" s="77"/>
      <c r="Q822" s="77"/>
      <c r="R822" s="73"/>
      <c r="S822" s="73"/>
      <c r="T822" s="78"/>
      <c r="U822" s="73"/>
      <c r="V822" s="73"/>
      <c r="W822" s="73"/>
      <c r="X822" s="79"/>
      <c r="Y822" s="79"/>
      <c r="Z822" s="79"/>
      <c r="AA822" s="79"/>
      <c r="AB822" s="79"/>
      <c r="AC822" s="79"/>
      <c r="AD822" s="74"/>
      <c r="AE822" s="80"/>
      <c r="AF822" s="80"/>
      <c r="AG822" s="80"/>
      <c r="AH822" s="80"/>
      <c r="AI822" s="80"/>
      <c r="AJ822" s="80"/>
      <c r="AK822" s="96"/>
      <c r="AL822" s="80"/>
      <c r="AM822" s="80"/>
      <c r="AN822" s="81"/>
      <c r="AO822" s="81"/>
      <c r="AP822" s="80"/>
      <c r="AQ822" s="80"/>
      <c r="AR822" s="80"/>
      <c r="AS822" s="82">
        <f t="shared" si="20"/>
        <v>0</v>
      </c>
      <c r="AT822" s="80"/>
      <c r="AU822" s="80"/>
      <c r="AV822" s="80">
        <f>+WPTable[[#This Row],[Total Construction Costs]]-WPTable[[#This Row],[Total State Funding]]-WPTable[[#This Row],[Total District Funding]]-WPTable[[#This Row],[Total Land Acquisition Funding by District or State]]</f>
        <v>0</v>
      </c>
      <c r="AW822" s="80"/>
      <c r="AX822" s="80">
        <f>+WPTable[[#This Row],[Total Construction Costs]]</f>
        <v>0</v>
      </c>
      <c r="AY822" s="73"/>
      <c r="AZ822" s="73"/>
    </row>
    <row r="823" spans="1:52" x14ac:dyDescent="0.3">
      <c r="A823" s="84"/>
      <c r="B823" s="74"/>
      <c r="C823" s="85"/>
      <c r="D823" s="73"/>
      <c r="E823" s="74"/>
      <c r="F823" s="73"/>
      <c r="G823" s="73"/>
      <c r="H823" s="73"/>
      <c r="I823" s="75"/>
      <c r="J823" s="75"/>
      <c r="K823" s="73"/>
      <c r="L823" s="73"/>
      <c r="M823" s="112"/>
      <c r="N823" s="112"/>
      <c r="O823" s="73"/>
      <c r="P823" s="77"/>
      <c r="Q823" s="77"/>
      <c r="R823" s="73"/>
      <c r="S823" s="73"/>
      <c r="T823" s="78"/>
      <c r="U823" s="73"/>
      <c r="V823" s="73"/>
      <c r="W823" s="73"/>
      <c r="X823" s="79"/>
      <c r="Y823" s="79"/>
      <c r="Z823" s="79"/>
      <c r="AA823" s="79"/>
      <c r="AB823" s="79"/>
      <c r="AC823" s="79"/>
      <c r="AD823" s="74"/>
      <c r="AE823" s="80"/>
      <c r="AF823" s="80"/>
      <c r="AG823" s="80"/>
      <c r="AH823" s="80"/>
      <c r="AI823" s="80"/>
      <c r="AJ823" s="80"/>
      <c r="AK823" s="96"/>
      <c r="AL823" s="80"/>
      <c r="AM823" s="80"/>
      <c r="AN823" s="81"/>
      <c r="AO823" s="81"/>
      <c r="AP823" s="80"/>
      <c r="AQ823" s="80"/>
      <c r="AR823" s="80"/>
      <c r="AS823" s="82">
        <f t="shared" si="20"/>
        <v>0</v>
      </c>
      <c r="AT823" s="80"/>
      <c r="AU823" s="80"/>
      <c r="AV823" s="80">
        <f>+WPTable[[#This Row],[Total Construction Costs]]-WPTable[[#This Row],[Total State Funding]]-WPTable[[#This Row],[Total District Funding]]-WPTable[[#This Row],[Total Land Acquisition Funding by District or State]]</f>
        <v>0</v>
      </c>
      <c r="AW823" s="80"/>
      <c r="AX823" s="80">
        <f>+WPTable[[#This Row],[Total Construction Costs]]</f>
        <v>0</v>
      </c>
      <c r="AY823" s="73"/>
      <c r="AZ823" s="73"/>
    </row>
    <row r="824" spans="1:52" x14ac:dyDescent="0.3">
      <c r="A824" s="84"/>
      <c r="B824" s="74"/>
      <c r="C824" s="85"/>
      <c r="D824" s="73"/>
      <c r="E824" s="74"/>
      <c r="F824" s="73"/>
      <c r="G824" s="73"/>
      <c r="H824" s="73"/>
      <c r="I824" s="75"/>
      <c r="J824" s="75"/>
      <c r="K824" s="73"/>
      <c r="L824" s="73"/>
      <c r="M824" s="112"/>
      <c r="N824" s="112"/>
      <c r="O824" s="73"/>
      <c r="P824" s="77"/>
      <c r="Q824" s="77"/>
      <c r="R824" s="73"/>
      <c r="S824" s="73"/>
      <c r="T824" s="78"/>
      <c r="U824" s="73"/>
      <c r="V824" s="73"/>
      <c r="W824" s="73"/>
      <c r="X824" s="79"/>
      <c r="Y824" s="79"/>
      <c r="Z824" s="79"/>
      <c r="AA824" s="79"/>
      <c r="AB824" s="79"/>
      <c r="AC824" s="79"/>
      <c r="AD824" s="74"/>
      <c r="AE824" s="80"/>
      <c r="AF824" s="80"/>
      <c r="AG824" s="80"/>
      <c r="AH824" s="80"/>
      <c r="AI824" s="80"/>
      <c r="AJ824" s="80"/>
      <c r="AK824" s="96"/>
      <c r="AL824" s="80"/>
      <c r="AM824" s="80"/>
      <c r="AN824" s="81"/>
      <c r="AO824" s="81"/>
      <c r="AP824" s="80"/>
      <c r="AQ824" s="80"/>
      <c r="AR824" s="80"/>
      <c r="AS824" s="82">
        <f t="shared" si="20"/>
        <v>0</v>
      </c>
      <c r="AT824" s="80"/>
      <c r="AU824" s="80"/>
      <c r="AV824" s="80">
        <f>+WPTable[[#This Row],[Total Construction Costs]]-WPTable[[#This Row],[Total State Funding]]-WPTable[[#This Row],[Total District Funding]]-WPTable[[#This Row],[Total Land Acquisition Funding by District or State]]</f>
        <v>0</v>
      </c>
      <c r="AW824" s="80"/>
      <c r="AX824" s="80">
        <f>+WPTable[[#This Row],[Total Construction Costs]]</f>
        <v>0</v>
      </c>
      <c r="AY824" s="73"/>
      <c r="AZ824" s="73"/>
    </row>
    <row r="825" spans="1:52" x14ac:dyDescent="0.3">
      <c r="A825" s="84"/>
      <c r="B825" s="74"/>
      <c r="C825" s="85"/>
      <c r="D825" s="73"/>
      <c r="E825" s="74"/>
      <c r="F825" s="73"/>
      <c r="G825" s="73"/>
      <c r="H825" s="73"/>
      <c r="I825" s="75"/>
      <c r="J825" s="75"/>
      <c r="K825" s="73"/>
      <c r="L825" s="73"/>
      <c r="M825" s="112"/>
      <c r="N825" s="112"/>
      <c r="O825" s="73"/>
      <c r="P825" s="77"/>
      <c r="Q825" s="77"/>
      <c r="R825" s="73"/>
      <c r="S825" s="73"/>
      <c r="T825" s="78"/>
      <c r="U825" s="73"/>
      <c r="V825" s="73"/>
      <c r="W825" s="73"/>
      <c r="X825" s="79"/>
      <c r="Y825" s="79"/>
      <c r="Z825" s="79"/>
      <c r="AA825" s="79"/>
      <c r="AB825" s="79"/>
      <c r="AC825" s="79"/>
      <c r="AD825" s="74"/>
      <c r="AE825" s="80"/>
      <c r="AF825" s="80"/>
      <c r="AG825" s="80"/>
      <c r="AH825" s="80"/>
      <c r="AI825" s="80"/>
      <c r="AJ825" s="80"/>
      <c r="AK825" s="96"/>
      <c r="AL825" s="80"/>
      <c r="AM825" s="80"/>
      <c r="AN825" s="81"/>
      <c r="AO825" s="81"/>
      <c r="AP825" s="80"/>
      <c r="AQ825" s="80"/>
      <c r="AR825" s="80"/>
      <c r="AS825" s="82">
        <f t="shared" si="20"/>
        <v>0</v>
      </c>
      <c r="AT825" s="80"/>
      <c r="AU825" s="80"/>
      <c r="AV825" s="80">
        <f>+WPTable[[#This Row],[Total Construction Costs]]-WPTable[[#This Row],[Total State Funding]]-WPTable[[#This Row],[Total District Funding]]-WPTable[[#This Row],[Total Land Acquisition Funding by District or State]]</f>
        <v>0</v>
      </c>
      <c r="AW825" s="80"/>
      <c r="AX825" s="80">
        <f>+WPTable[[#This Row],[Total Construction Costs]]</f>
        <v>0</v>
      </c>
      <c r="AY825" s="73"/>
      <c r="AZ825" s="73"/>
    </row>
    <row r="826" spans="1:52" x14ac:dyDescent="0.3">
      <c r="A826" s="84"/>
      <c r="B826" s="74"/>
      <c r="C826" s="85"/>
      <c r="D826" s="73"/>
      <c r="E826" s="74"/>
      <c r="F826" s="73"/>
      <c r="G826" s="73"/>
      <c r="H826" s="73"/>
      <c r="I826" s="75"/>
      <c r="J826" s="75"/>
      <c r="K826" s="73"/>
      <c r="L826" s="73"/>
      <c r="M826" s="112"/>
      <c r="N826" s="112"/>
      <c r="O826" s="73"/>
      <c r="P826" s="77"/>
      <c r="Q826" s="77"/>
      <c r="R826" s="73"/>
      <c r="S826" s="73"/>
      <c r="T826" s="78"/>
      <c r="U826" s="73"/>
      <c r="V826" s="73"/>
      <c r="W826" s="73"/>
      <c r="X826" s="79"/>
      <c r="Y826" s="79"/>
      <c r="Z826" s="79"/>
      <c r="AA826" s="79"/>
      <c r="AB826" s="79"/>
      <c r="AC826" s="79"/>
      <c r="AD826" s="74"/>
      <c r="AE826" s="80"/>
      <c r="AF826" s="80"/>
      <c r="AG826" s="80"/>
      <c r="AH826" s="80"/>
      <c r="AI826" s="80"/>
      <c r="AJ826" s="80"/>
      <c r="AK826" s="96"/>
      <c r="AL826" s="80"/>
      <c r="AM826" s="80"/>
      <c r="AN826" s="81"/>
      <c r="AO826" s="81"/>
      <c r="AP826" s="80"/>
      <c r="AQ826" s="80"/>
      <c r="AR826" s="80"/>
      <c r="AS826" s="82">
        <f t="shared" si="20"/>
        <v>0</v>
      </c>
      <c r="AT826" s="80"/>
      <c r="AU826" s="80"/>
      <c r="AV826" s="80">
        <f>+WPTable[[#This Row],[Total Construction Costs]]-WPTable[[#This Row],[Total State Funding]]-WPTable[[#This Row],[Total District Funding]]-WPTable[[#This Row],[Total Land Acquisition Funding by District or State]]</f>
        <v>0</v>
      </c>
      <c r="AW826" s="80"/>
      <c r="AX826" s="80">
        <f>+WPTable[[#This Row],[Total Construction Costs]]</f>
        <v>0</v>
      </c>
      <c r="AY826" s="73"/>
      <c r="AZ826" s="73"/>
    </row>
    <row r="827" spans="1:52" x14ac:dyDescent="0.3">
      <c r="A827" s="84"/>
      <c r="B827" s="74"/>
      <c r="C827" s="85"/>
      <c r="D827" s="73"/>
      <c r="E827" s="74"/>
      <c r="F827" s="73"/>
      <c r="G827" s="73"/>
      <c r="H827" s="73"/>
      <c r="I827" s="75"/>
      <c r="J827" s="75"/>
      <c r="K827" s="73"/>
      <c r="L827" s="73"/>
      <c r="M827" s="112"/>
      <c r="N827" s="112"/>
      <c r="O827" s="73"/>
      <c r="P827" s="77"/>
      <c r="Q827" s="77"/>
      <c r="R827" s="73"/>
      <c r="S827" s="73"/>
      <c r="T827" s="78"/>
      <c r="U827" s="73"/>
      <c r="V827" s="73"/>
      <c r="W827" s="73"/>
      <c r="X827" s="79"/>
      <c r="Y827" s="79"/>
      <c r="Z827" s="79"/>
      <c r="AA827" s="79"/>
      <c r="AB827" s="79"/>
      <c r="AC827" s="79"/>
      <c r="AD827" s="74"/>
      <c r="AE827" s="80"/>
      <c r="AF827" s="80"/>
      <c r="AG827" s="80"/>
      <c r="AH827" s="80"/>
      <c r="AI827" s="80"/>
      <c r="AJ827" s="80"/>
      <c r="AK827" s="96"/>
      <c r="AL827" s="80"/>
      <c r="AM827" s="80"/>
      <c r="AN827" s="81"/>
      <c r="AO827" s="81"/>
      <c r="AP827" s="80"/>
      <c r="AQ827" s="80"/>
      <c r="AR827" s="80"/>
      <c r="AS827" s="82">
        <f t="shared" si="20"/>
        <v>0</v>
      </c>
      <c r="AT827" s="80"/>
      <c r="AU827" s="80"/>
      <c r="AV827" s="80">
        <f>+WPTable[[#This Row],[Total Construction Costs]]-WPTable[[#This Row],[Total State Funding]]-WPTable[[#This Row],[Total District Funding]]-WPTable[[#This Row],[Total Land Acquisition Funding by District or State]]</f>
        <v>0</v>
      </c>
      <c r="AW827" s="80"/>
      <c r="AX827" s="80">
        <f>+WPTable[[#This Row],[Total Construction Costs]]</f>
        <v>0</v>
      </c>
      <c r="AY827" s="73"/>
      <c r="AZ827" s="73"/>
    </row>
    <row r="828" spans="1:52" x14ac:dyDescent="0.3">
      <c r="A828" s="84"/>
      <c r="B828" s="74"/>
      <c r="C828" s="85"/>
      <c r="D828" s="73"/>
      <c r="E828" s="74"/>
      <c r="F828" s="73"/>
      <c r="G828" s="73"/>
      <c r="H828" s="73"/>
      <c r="I828" s="75"/>
      <c r="J828" s="75"/>
      <c r="K828" s="73"/>
      <c r="L828" s="73"/>
      <c r="M828" s="112"/>
      <c r="N828" s="112"/>
      <c r="O828" s="73"/>
      <c r="P828" s="77"/>
      <c r="Q828" s="77"/>
      <c r="R828" s="73"/>
      <c r="S828" s="73"/>
      <c r="T828" s="78"/>
      <c r="U828" s="73"/>
      <c r="V828" s="73"/>
      <c r="W828" s="73"/>
      <c r="X828" s="79"/>
      <c r="Y828" s="79"/>
      <c r="Z828" s="79"/>
      <c r="AA828" s="79"/>
      <c r="AB828" s="79"/>
      <c r="AC828" s="79"/>
      <c r="AD828" s="74"/>
      <c r="AE828" s="80"/>
      <c r="AF828" s="80"/>
      <c r="AG828" s="80"/>
      <c r="AH828" s="80"/>
      <c r="AI828" s="80"/>
      <c r="AJ828" s="80"/>
      <c r="AK828" s="96"/>
      <c r="AL828" s="80"/>
      <c r="AM828" s="80"/>
      <c r="AN828" s="81"/>
      <c r="AO828" s="81"/>
      <c r="AP828" s="80"/>
      <c r="AQ828" s="80"/>
      <c r="AR828" s="80"/>
      <c r="AS828" s="82">
        <f t="shared" si="20"/>
        <v>0</v>
      </c>
      <c r="AT828" s="80"/>
      <c r="AU828" s="80"/>
      <c r="AV828" s="80">
        <f>+WPTable[[#This Row],[Total Construction Costs]]-WPTable[[#This Row],[Total State Funding]]-WPTable[[#This Row],[Total District Funding]]-WPTable[[#This Row],[Total Land Acquisition Funding by District or State]]</f>
        <v>0</v>
      </c>
      <c r="AW828" s="80"/>
      <c r="AX828" s="80">
        <f>+WPTable[[#This Row],[Total Construction Costs]]</f>
        <v>0</v>
      </c>
      <c r="AY828" s="73"/>
      <c r="AZ828" s="73"/>
    </row>
    <row r="829" spans="1:52" x14ac:dyDescent="0.3">
      <c r="A829" s="84"/>
      <c r="B829" s="74"/>
      <c r="C829" s="85"/>
      <c r="D829" s="73"/>
      <c r="E829" s="74"/>
      <c r="F829" s="73"/>
      <c r="G829" s="73"/>
      <c r="H829" s="73"/>
      <c r="I829" s="75"/>
      <c r="J829" s="75"/>
      <c r="K829" s="73"/>
      <c r="L829" s="73"/>
      <c r="M829" s="112"/>
      <c r="N829" s="112"/>
      <c r="O829" s="73"/>
      <c r="P829" s="77"/>
      <c r="Q829" s="77"/>
      <c r="R829" s="73"/>
      <c r="S829" s="73"/>
      <c r="T829" s="78"/>
      <c r="U829" s="73"/>
      <c r="V829" s="73"/>
      <c r="W829" s="73"/>
      <c r="X829" s="79"/>
      <c r="Y829" s="79"/>
      <c r="Z829" s="79"/>
      <c r="AA829" s="79"/>
      <c r="AB829" s="79"/>
      <c r="AC829" s="79"/>
      <c r="AD829" s="74"/>
      <c r="AE829" s="80"/>
      <c r="AF829" s="80"/>
      <c r="AG829" s="80"/>
      <c r="AH829" s="80"/>
      <c r="AI829" s="80"/>
      <c r="AJ829" s="80"/>
      <c r="AK829" s="96"/>
      <c r="AL829" s="80"/>
      <c r="AM829" s="80"/>
      <c r="AN829" s="81"/>
      <c r="AO829" s="81"/>
      <c r="AP829" s="80"/>
      <c r="AQ829" s="80"/>
      <c r="AR829" s="80"/>
      <c r="AS829" s="82">
        <f t="shared" si="20"/>
        <v>0</v>
      </c>
      <c r="AT829" s="80"/>
      <c r="AU829" s="80"/>
      <c r="AV829" s="80">
        <f>+WPTable[[#This Row],[Total Construction Costs]]-WPTable[[#This Row],[Total State Funding]]-WPTable[[#This Row],[Total District Funding]]-WPTable[[#This Row],[Total Land Acquisition Funding by District or State]]</f>
        <v>0</v>
      </c>
      <c r="AW829" s="80"/>
      <c r="AX829" s="80">
        <f>+WPTable[[#This Row],[Total Construction Costs]]</f>
        <v>0</v>
      </c>
      <c r="AY829" s="73"/>
      <c r="AZ829" s="73"/>
    </row>
    <row r="830" spans="1:52" x14ac:dyDescent="0.3">
      <c r="A830" s="84"/>
      <c r="B830" s="74"/>
      <c r="C830" s="85"/>
      <c r="D830" s="73"/>
      <c r="E830" s="74"/>
      <c r="F830" s="73"/>
      <c r="G830" s="73"/>
      <c r="H830" s="73"/>
      <c r="I830" s="75"/>
      <c r="J830" s="75"/>
      <c r="K830" s="73"/>
      <c r="L830" s="73"/>
      <c r="M830" s="112"/>
      <c r="N830" s="112"/>
      <c r="O830" s="73"/>
      <c r="P830" s="77"/>
      <c r="Q830" s="77"/>
      <c r="R830" s="73"/>
      <c r="S830" s="73"/>
      <c r="T830" s="78"/>
      <c r="U830" s="73"/>
      <c r="V830" s="73"/>
      <c r="W830" s="73"/>
      <c r="X830" s="79"/>
      <c r="Y830" s="79"/>
      <c r="Z830" s="79"/>
      <c r="AA830" s="79"/>
      <c r="AB830" s="79"/>
      <c r="AC830" s="79"/>
      <c r="AD830" s="74"/>
      <c r="AE830" s="80"/>
      <c r="AF830" s="80"/>
      <c r="AG830" s="80"/>
      <c r="AH830" s="80"/>
      <c r="AI830" s="80"/>
      <c r="AJ830" s="80"/>
      <c r="AK830" s="96"/>
      <c r="AL830" s="80"/>
      <c r="AM830" s="80"/>
      <c r="AN830" s="81"/>
      <c r="AO830" s="81"/>
      <c r="AP830" s="80"/>
      <c r="AQ830" s="80"/>
      <c r="AR830" s="80"/>
      <c r="AS830" s="82">
        <f t="shared" si="20"/>
        <v>0</v>
      </c>
      <c r="AT830" s="80"/>
      <c r="AU830" s="80"/>
      <c r="AV830" s="80">
        <f>+WPTable[[#This Row],[Total Construction Costs]]-WPTable[[#This Row],[Total State Funding]]-WPTable[[#This Row],[Total District Funding]]-WPTable[[#This Row],[Total Land Acquisition Funding by District or State]]</f>
        <v>0</v>
      </c>
      <c r="AW830" s="80"/>
      <c r="AX830" s="80">
        <f>+WPTable[[#This Row],[Total Construction Costs]]</f>
        <v>0</v>
      </c>
      <c r="AY830" s="73"/>
      <c r="AZ830" s="73"/>
    </row>
    <row r="831" spans="1:52" x14ac:dyDescent="0.3">
      <c r="A831" s="84"/>
      <c r="B831" s="74"/>
      <c r="C831" s="85"/>
      <c r="D831" s="73"/>
      <c r="E831" s="74"/>
      <c r="F831" s="73"/>
      <c r="G831" s="73"/>
      <c r="H831" s="73"/>
      <c r="I831" s="75"/>
      <c r="J831" s="75"/>
      <c r="K831" s="73"/>
      <c r="L831" s="73"/>
      <c r="M831" s="112"/>
      <c r="N831" s="112"/>
      <c r="O831" s="73"/>
      <c r="P831" s="77"/>
      <c r="Q831" s="77"/>
      <c r="R831" s="73"/>
      <c r="S831" s="73"/>
      <c r="T831" s="78"/>
      <c r="U831" s="73"/>
      <c r="V831" s="73"/>
      <c r="W831" s="73"/>
      <c r="X831" s="79"/>
      <c r="Y831" s="79"/>
      <c r="Z831" s="79"/>
      <c r="AA831" s="79"/>
      <c r="AB831" s="79"/>
      <c r="AC831" s="79"/>
      <c r="AD831" s="74"/>
      <c r="AE831" s="80"/>
      <c r="AF831" s="80"/>
      <c r="AG831" s="80"/>
      <c r="AH831" s="80"/>
      <c r="AI831" s="80"/>
      <c r="AJ831" s="80"/>
      <c r="AK831" s="96"/>
      <c r="AL831" s="80"/>
      <c r="AM831" s="80"/>
      <c r="AN831" s="81"/>
      <c r="AO831" s="81"/>
      <c r="AP831" s="80"/>
      <c r="AQ831" s="80"/>
      <c r="AR831" s="80"/>
      <c r="AS831" s="82">
        <f t="shared" si="20"/>
        <v>0</v>
      </c>
      <c r="AT831" s="80"/>
      <c r="AU831" s="80"/>
      <c r="AV831" s="80">
        <f>+WPTable[[#This Row],[Total Construction Costs]]-WPTable[[#This Row],[Total State Funding]]-WPTable[[#This Row],[Total District Funding]]-WPTable[[#This Row],[Total Land Acquisition Funding by District or State]]</f>
        <v>0</v>
      </c>
      <c r="AW831" s="80"/>
      <c r="AX831" s="80">
        <f>+WPTable[[#This Row],[Total Construction Costs]]</f>
        <v>0</v>
      </c>
      <c r="AY831" s="73"/>
      <c r="AZ831" s="73"/>
    </row>
    <row r="832" spans="1:52" x14ac:dyDescent="0.3">
      <c r="A832" s="84"/>
      <c r="B832" s="74"/>
      <c r="C832" s="85"/>
      <c r="D832" s="73"/>
      <c r="E832" s="74"/>
      <c r="F832" s="73"/>
      <c r="G832" s="73"/>
      <c r="H832" s="73"/>
      <c r="I832" s="75"/>
      <c r="J832" s="75"/>
      <c r="K832" s="73"/>
      <c r="L832" s="73"/>
      <c r="M832" s="112"/>
      <c r="N832" s="112"/>
      <c r="O832" s="73"/>
      <c r="P832" s="77"/>
      <c r="Q832" s="77"/>
      <c r="R832" s="73"/>
      <c r="S832" s="73"/>
      <c r="T832" s="78"/>
      <c r="U832" s="73"/>
      <c r="V832" s="73"/>
      <c r="W832" s="73"/>
      <c r="X832" s="79"/>
      <c r="Y832" s="79"/>
      <c r="Z832" s="79"/>
      <c r="AA832" s="79"/>
      <c r="AB832" s="79"/>
      <c r="AC832" s="79"/>
      <c r="AD832" s="74"/>
      <c r="AE832" s="80"/>
      <c r="AF832" s="80"/>
      <c r="AG832" s="80"/>
      <c r="AH832" s="80"/>
      <c r="AI832" s="80"/>
      <c r="AJ832" s="80"/>
      <c r="AK832" s="96"/>
      <c r="AL832" s="80"/>
      <c r="AM832" s="80"/>
      <c r="AN832" s="81"/>
      <c r="AO832" s="81"/>
      <c r="AP832" s="80"/>
      <c r="AQ832" s="80"/>
      <c r="AR832" s="80"/>
      <c r="AS832" s="82">
        <f t="shared" si="20"/>
        <v>0</v>
      </c>
      <c r="AT832" s="80"/>
      <c r="AU832" s="80"/>
      <c r="AV832" s="80">
        <f>+WPTable[[#This Row],[Total Construction Costs]]-WPTable[[#This Row],[Total State Funding]]-WPTable[[#This Row],[Total District Funding]]-WPTable[[#This Row],[Total Land Acquisition Funding by District or State]]</f>
        <v>0</v>
      </c>
      <c r="AW832" s="80"/>
      <c r="AX832" s="80">
        <f>+WPTable[[#This Row],[Total Construction Costs]]</f>
        <v>0</v>
      </c>
      <c r="AY832" s="73"/>
      <c r="AZ832" s="73"/>
    </row>
    <row r="833" spans="1:52" x14ac:dyDescent="0.3">
      <c r="A833" s="84"/>
      <c r="B833" s="74"/>
      <c r="C833" s="85"/>
      <c r="D833" s="73"/>
      <c r="E833" s="74"/>
      <c r="F833" s="73"/>
      <c r="G833" s="73"/>
      <c r="H833" s="73"/>
      <c r="I833" s="75"/>
      <c r="J833" s="75"/>
      <c r="K833" s="73"/>
      <c r="L833" s="73"/>
      <c r="M833" s="112"/>
      <c r="N833" s="112"/>
      <c r="O833" s="73"/>
      <c r="P833" s="77"/>
      <c r="Q833" s="77"/>
      <c r="R833" s="73"/>
      <c r="S833" s="73"/>
      <c r="T833" s="78"/>
      <c r="U833" s="73"/>
      <c r="V833" s="73"/>
      <c r="W833" s="73"/>
      <c r="X833" s="79"/>
      <c r="Y833" s="79"/>
      <c r="Z833" s="79"/>
      <c r="AA833" s="79"/>
      <c r="AB833" s="79"/>
      <c r="AC833" s="79"/>
      <c r="AD833" s="74"/>
      <c r="AE833" s="80"/>
      <c r="AF833" s="80"/>
      <c r="AG833" s="80"/>
      <c r="AH833" s="80"/>
      <c r="AI833" s="80"/>
      <c r="AJ833" s="80"/>
      <c r="AK833" s="96"/>
      <c r="AL833" s="80"/>
      <c r="AM833" s="80"/>
      <c r="AN833" s="81"/>
      <c r="AO833" s="81"/>
      <c r="AP833" s="80"/>
      <c r="AQ833" s="80"/>
      <c r="AR833" s="80"/>
      <c r="AS833" s="82">
        <f t="shared" si="20"/>
        <v>0</v>
      </c>
      <c r="AT833" s="80"/>
      <c r="AU833" s="80"/>
      <c r="AV833" s="80">
        <f>+WPTable[[#This Row],[Total Construction Costs]]-WPTable[[#This Row],[Total State Funding]]-WPTable[[#This Row],[Total District Funding]]-WPTable[[#This Row],[Total Land Acquisition Funding by District or State]]</f>
        <v>0</v>
      </c>
      <c r="AW833" s="80"/>
      <c r="AX833" s="80">
        <f>+WPTable[[#This Row],[Total Construction Costs]]</f>
        <v>0</v>
      </c>
      <c r="AY833" s="73"/>
      <c r="AZ833" s="73"/>
    </row>
    <row r="834" spans="1:52" x14ac:dyDescent="0.3">
      <c r="A834" s="84"/>
      <c r="B834" s="74"/>
      <c r="C834" s="85"/>
      <c r="D834" s="73"/>
      <c r="E834" s="74"/>
      <c r="F834" s="73"/>
      <c r="G834" s="73"/>
      <c r="H834" s="73"/>
      <c r="I834" s="75"/>
      <c r="J834" s="75"/>
      <c r="K834" s="73"/>
      <c r="L834" s="73"/>
      <c r="M834" s="112"/>
      <c r="N834" s="112"/>
      <c r="O834" s="73"/>
      <c r="P834" s="77"/>
      <c r="Q834" s="77"/>
      <c r="R834" s="73"/>
      <c r="S834" s="73"/>
      <c r="T834" s="78"/>
      <c r="U834" s="73"/>
      <c r="V834" s="73"/>
      <c r="W834" s="73"/>
      <c r="X834" s="79"/>
      <c r="Y834" s="79"/>
      <c r="Z834" s="79"/>
      <c r="AA834" s="79"/>
      <c r="AB834" s="79"/>
      <c r="AC834" s="79"/>
      <c r="AD834" s="74"/>
      <c r="AE834" s="80"/>
      <c r="AF834" s="80"/>
      <c r="AG834" s="80"/>
      <c r="AH834" s="80"/>
      <c r="AI834" s="80"/>
      <c r="AJ834" s="80"/>
      <c r="AK834" s="96"/>
      <c r="AL834" s="80"/>
      <c r="AM834" s="80"/>
      <c r="AN834" s="81"/>
      <c r="AO834" s="81"/>
      <c r="AP834" s="80"/>
      <c r="AQ834" s="80"/>
      <c r="AR834" s="80"/>
      <c r="AS834" s="82">
        <f t="shared" si="20"/>
        <v>0</v>
      </c>
      <c r="AT834" s="80"/>
      <c r="AU834" s="80"/>
      <c r="AV834" s="80">
        <f>+WPTable[[#This Row],[Total Construction Costs]]-WPTable[[#This Row],[Total State Funding]]-WPTable[[#This Row],[Total District Funding]]-WPTable[[#This Row],[Total Land Acquisition Funding by District or State]]</f>
        <v>0</v>
      </c>
      <c r="AW834" s="80"/>
      <c r="AX834" s="80">
        <f>+WPTable[[#This Row],[Total Construction Costs]]</f>
        <v>0</v>
      </c>
      <c r="AY834" s="73"/>
      <c r="AZ834" s="73"/>
    </row>
    <row r="835" spans="1:52" x14ac:dyDescent="0.3">
      <c r="A835" s="84"/>
      <c r="B835" s="74"/>
      <c r="C835" s="85"/>
      <c r="D835" s="73"/>
      <c r="E835" s="74"/>
      <c r="F835" s="73"/>
      <c r="G835" s="73"/>
      <c r="H835" s="73"/>
      <c r="I835" s="75"/>
      <c r="J835" s="75"/>
      <c r="K835" s="73"/>
      <c r="L835" s="73"/>
      <c r="M835" s="112"/>
      <c r="N835" s="112"/>
      <c r="O835" s="73"/>
      <c r="P835" s="77"/>
      <c r="Q835" s="77"/>
      <c r="R835" s="73"/>
      <c r="S835" s="73"/>
      <c r="T835" s="78"/>
      <c r="U835" s="73"/>
      <c r="V835" s="73"/>
      <c r="W835" s="73"/>
      <c r="X835" s="79"/>
      <c r="Y835" s="79"/>
      <c r="Z835" s="79"/>
      <c r="AA835" s="79"/>
      <c r="AB835" s="79"/>
      <c r="AC835" s="79"/>
      <c r="AD835" s="74"/>
      <c r="AE835" s="80"/>
      <c r="AF835" s="80"/>
      <c r="AG835" s="80"/>
      <c r="AH835" s="80"/>
      <c r="AI835" s="80"/>
      <c r="AJ835" s="80"/>
      <c r="AK835" s="96"/>
      <c r="AL835" s="80"/>
      <c r="AM835" s="80"/>
      <c r="AN835" s="81"/>
      <c r="AO835" s="81"/>
      <c r="AP835" s="80"/>
      <c r="AQ835" s="80"/>
      <c r="AR835" s="80"/>
      <c r="AS835" s="82">
        <f t="shared" si="20"/>
        <v>0</v>
      </c>
      <c r="AT835" s="80"/>
      <c r="AU835" s="80"/>
      <c r="AV835" s="80">
        <f>+WPTable[[#This Row],[Total Construction Costs]]-WPTable[[#This Row],[Total State Funding]]-WPTable[[#This Row],[Total District Funding]]-WPTable[[#This Row],[Total Land Acquisition Funding by District or State]]</f>
        <v>0</v>
      </c>
      <c r="AW835" s="80"/>
      <c r="AX835" s="80">
        <f>+WPTable[[#This Row],[Total Construction Costs]]</f>
        <v>0</v>
      </c>
      <c r="AY835" s="73"/>
      <c r="AZ835" s="73"/>
    </row>
    <row r="836" spans="1:52" x14ac:dyDescent="0.3">
      <c r="A836" s="84"/>
      <c r="B836" s="74"/>
      <c r="C836" s="85"/>
      <c r="D836" s="73"/>
      <c r="E836" s="74"/>
      <c r="F836" s="73"/>
      <c r="G836" s="73"/>
      <c r="H836" s="73"/>
      <c r="I836" s="75"/>
      <c r="J836" s="75"/>
      <c r="K836" s="73"/>
      <c r="L836" s="73"/>
      <c r="M836" s="112"/>
      <c r="N836" s="112"/>
      <c r="O836" s="73"/>
      <c r="P836" s="77"/>
      <c r="Q836" s="77"/>
      <c r="R836" s="73"/>
      <c r="S836" s="73"/>
      <c r="T836" s="78"/>
      <c r="U836" s="73"/>
      <c r="V836" s="73"/>
      <c r="W836" s="73"/>
      <c r="X836" s="79"/>
      <c r="Y836" s="79"/>
      <c r="Z836" s="79"/>
      <c r="AA836" s="79"/>
      <c r="AB836" s="79"/>
      <c r="AC836" s="79"/>
      <c r="AD836" s="74"/>
      <c r="AE836" s="80"/>
      <c r="AF836" s="80"/>
      <c r="AG836" s="80"/>
      <c r="AH836" s="80"/>
      <c r="AI836" s="80"/>
      <c r="AJ836" s="80"/>
      <c r="AK836" s="96"/>
      <c r="AL836" s="80"/>
      <c r="AM836" s="80"/>
      <c r="AN836" s="81"/>
      <c r="AO836" s="81"/>
      <c r="AP836" s="80"/>
      <c r="AQ836" s="80"/>
      <c r="AR836" s="80"/>
      <c r="AS836" s="82">
        <f t="shared" ref="AS836:AS899" si="21">SUM(AP836:AR836)</f>
        <v>0</v>
      </c>
      <c r="AT836" s="80"/>
      <c r="AU836" s="80"/>
      <c r="AV836" s="80">
        <f>+WPTable[[#This Row],[Total Construction Costs]]-WPTable[[#This Row],[Total State Funding]]-WPTable[[#This Row],[Total District Funding]]-WPTable[[#This Row],[Total Land Acquisition Funding by District or State]]</f>
        <v>0</v>
      </c>
      <c r="AW836" s="80"/>
      <c r="AX836" s="80">
        <f>+WPTable[[#This Row],[Total Construction Costs]]</f>
        <v>0</v>
      </c>
      <c r="AY836" s="73"/>
      <c r="AZ836" s="73"/>
    </row>
    <row r="837" spans="1:52" x14ac:dyDescent="0.3">
      <c r="A837" s="84"/>
      <c r="B837" s="74"/>
      <c r="C837" s="85"/>
      <c r="D837" s="73"/>
      <c r="E837" s="74"/>
      <c r="F837" s="73"/>
      <c r="G837" s="73"/>
      <c r="H837" s="73"/>
      <c r="I837" s="75"/>
      <c r="J837" s="75"/>
      <c r="K837" s="73"/>
      <c r="L837" s="73"/>
      <c r="M837" s="112"/>
      <c r="N837" s="112"/>
      <c r="O837" s="73"/>
      <c r="P837" s="77"/>
      <c r="Q837" s="77"/>
      <c r="R837" s="73"/>
      <c r="S837" s="73"/>
      <c r="T837" s="78"/>
      <c r="U837" s="73"/>
      <c r="V837" s="73"/>
      <c r="W837" s="73"/>
      <c r="X837" s="79"/>
      <c r="Y837" s="79"/>
      <c r="Z837" s="79"/>
      <c r="AA837" s="79"/>
      <c r="AB837" s="79"/>
      <c r="AC837" s="79"/>
      <c r="AD837" s="74"/>
      <c r="AE837" s="80"/>
      <c r="AF837" s="80"/>
      <c r="AG837" s="80"/>
      <c r="AH837" s="80"/>
      <c r="AI837" s="80"/>
      <c r="AJ837" s="80"/>
      <c r="AK837" s="96"/>
      <c r="AL837" s="80"/>
      <c r="AM837" s="80"/>
      <c r="AN837" s="81"/>
      <c r="AO837" s="81"/>
      <c r="AP837" s="80"/>
      <c r="AQ837" s="80"/>
      <c r="AR837" s="80"/>
      <c r="AS837" s="82">
        <f t="shared" si="21"/>
        <v>0</v>
      </c>
      <c r="AT837" s="80"/>
      <c r="AU837" s="80"/>
      <c r="AV837" s="80">
        <f>+WPTable[[#This Row],[Total Construction Costs]]-WPTable[[#This Row],[Total State Funding]]-WPTable[[#This Row],[Total District Funding]]-WPTable[[#This Row],[Total Land Acquisition Funding by District or State]]</f>
        <v>0</v>
      </c>
      <c r="AW837" s="80"/>
      <c r="AX837" s="80">
        <f>+WPTable[[#This Row],[Total Construction Costs]]</f>
        <v>0</v>
      </c>
      <c r="AY837" s="73"/>
      <c r="AZ837" s="73"/>
    </row>
    <row r="838" spans="1:52" x14ac:dyDescent="0.3">
      <c r="A838" s="84"/>
      <c r="B838" s="74"/>
      <c r="C838" s="85"/>
      <c r="D838" s="73"/>
      <c r="E838" s="74"/>
      <c r="F838" s="73"/>
      <c r="G838" s="73"/>
      <c r="H838" s="73"/>
      <c r="I838" s="75"/>
      <c r="J838" s="75"/>
      <c r="K838" s="73"/>
      <c r="L838" s="73"/>
      <c r="M838" s="112"/>
      <c r="N838" s="112"/>
      <c r="O838" s="73"/>
      <c r="P838" s="77"/>
      <c r="Q838" s="77"/>
      <c r="R838" s="73"/>
      <c r="S838" s="73"/>
      <c r="T838" s="78"/>
      <c r="U838" s="73"/>
      <c r="V838" s="73"/>
      <c r="W838" s="73"/>
      <c r="X838" s="79"/>
      <c r="Y838" s="79"/>
      <c r="Z838" s="79"/>
      <c r="AA838" s="79"/>
      <c r="AB838" s="79"/>
      <c r="AC838" s="79"/>
      <c r="AD838" s="74"/>
      <c r="AE838" s="80"/>
      <c r="AF838" s="80"/>
      <c r="AG838" s="80"/>
      <c r="AH838" s="80"/>
      <c r="AI838" s="80"/>
      <c r="AJ838" s="80"/>
      <c r="AK838" s="96"/>
      <c r="AL838" s="80"/>
      <c r="AM838" s="80"/>
      <c r="AN838" s="81"/>
      <c r="AO838" s="81"/>
      <c r="AP838" s="80"/>
      <c r="AQ838" s="80"/>
      <c r="AR838" s="80"/>
      <c r="AS838" s="82">
        <f t="shared" si="21"/>
        <v>0</v>
      </c>
      <c r="AT838" s="80"/>
      <c r="AU838" s="80"/>
      <c r="AV838" s="80">
        <f>+WPTable[[#This Row],[Total Construction Costs]]-WPTable[[#This Row],[Total State Funding]]-WPTable[[#This Row],[Total District Funding]]-WPTable[[#This Row],[Total Land Acquisition Funding by District or State]]</f>
        <v>0</v>
      </c>
      <c r="AW838" s="80"/>
      <c r="AX838" s="80">
        <f>+WPTable[[#This Row],[Total Construction Costs]]</f>
        <v>0</v>
      </c>
      <c r="AY838" s="73"/>
      <c r="AZ838" s="73"/>
    </row>
    <row r="839" spans="1:52" x14ac:dyDescent="0.3">
      <c r="A839" s="84"/>
      <c r="B839" s="74"/>
      <c r="C839" s="85"/>
      <c r="D839" s="73"/>
      <c r="E839" s="74"/>
      <c r="F839" s="73"/>
      <c r="G839" s="73"/>
      <c r="H839" s="73"/>
      <c r="I839" s="75"/>
      <c r="J839" s="75"/>
      <c r="K839" s="73"/>
      <c r="L839" s="73"/>
      <c r="M839" s="112"/>
      <c r="N839" s="112"/>
      <c r="O839" s="73"/>
      <c r="P839" s="77"/>
      <c r="Q839" s="77"/>
      <c r="R839" s="73"/>
      <c r="S839" s="73"/>
      <c r="T839" s="78"/>
      <c r="U839" s="73"/>
      <c r="V839" s="73"/>
      <c r="W839" s="73"/>
      <c r="X839" s="79"/>
      <c r="Y839" s="79"/>
      <c r="Z839" s="79"/>
      <c r="AA839" s="79"/>
      <c r="AB839" s="79"/>
      <c r="AC839" s="79"/>
      <c r="AD839" s="74"/>
      <c r="AE839" s="80"/>
      <c r="AF839" s="80"/>
      <c r="AG839" s="80"/>
      <c r="AH839" s="80"/>
      <c r="AI839" s="80"/>
      <c r="AJ839" s="80"/>
      <c r="AK839" s="96"/>
      <c r="AL839" s="80"/>
      <c r="AM839" s="80"/>
      <c r="AN839" s="81"/>
      <c r="AO839" s="81"/>
      <c r="AP839" s="80"/>
      <c r="AQ839" s="80"/>
      <c r="AR839" s="80"/>
      <c r="AS839" s="82">
        <f t="shared" si="21"/>
        <v>0</v>
      </c>
      <c r="AT839" s="80"/>
      <c r="AU839" s="80"/>
      <c r="AV839" s="80">
        <f>+WPTable[[#This Row],[Total Construction Costs]]-WPTable[[#This Row],[Total State Funding]]-WPTable[[#This Row],[Total District Funding]]-WPTable[[#This Row],[Total Land Acquisition Funding by District or State]]</f>
        <v>0</v>
      </c>
      <c r="AW839" s="80"/>
      <c r="AX839" s="80">
        <f>+WPTable[[#This Row],[Total Construction Costs]]</f>
        <v>0</v>
      </c>
      <c r="AY839" s="73"/>
      <c r="AZ839" s="73"/>
    </row>
    <row r="840" spans="1:52" x14ac:dyDescent="0.3">
      <c r="A840" s="84"/>
      <c r="B840" s="74"/>
      <c r="C840" s="85"/>
      <c r="D840" s="73"/>
      <c r="E840" s="74"/>
      <c r="F840" s="73"/>
      <c r="G840" s="73"/>
      <c r="H840" s="73"/>
      <c r="I840" s="75"/>
      <c r="J840" s="75"/>
      <c r="K840" s="73"/>
      <c r="L840" s="73"/>
      <c r="M840" s="112"/>
      <c r="N840" s="112"/>
      <c r="O840" s="73"/>
      <c r="P840" s="77"/>
      <c r="Q840" s="77"/>
      <c r="R840" s="73"/>
      <c r="S840" s="73"/>
      <c r="T840" s="78"/>
      <c r="U840" s="73"/>
      <c r="V840" s="73"/>
      <c r="W840" s="73"/>
      <c r="X840" s="79"/>
      <c r="Y840" s="79"/>
      <c r="Z840" s="79"/>
      <c r="AA840" s="79"/>
      <c r="AB840" s="79"/>
      <c r="AC840" s="79"/>
      <c r="AD840" s="74"/>
      <c r="AE840" s="80"/>
      <c r="AF840" s="80"/>
      <c r="AG840" s="80"/>
      <c r="AH840" s="80"/>
      <c r="AI840" s="80"/>
      <c r="AJ840" s="80"/>
      <c r="AK840" s="96"/>
      <c r="AL840" s="80"/>
      <c r="AM840" s="80"/>
      <c r="AN840" s="81"/>
      <c r="AO840" s="81"/>
      <c r="AP840" s="80"/>
      <c r="AQ840" s="80"/>
      <c r="AR840" s="80"/>
      <c r="AS840" s="82">
        <f t="shared" si="21"/>
        <v>0</v>
      </c>
      <c r="AT840" s="80"/>
      <c r="AU840" s="80"/>
      <c r="AV840" s="80">
        <f>+WPTable[[#This Row],[Total Construction Costs]]-WPTable[[#This Row],[Total State Funding]]-WPTable[[#This Row],[Total District Funding]]-WPTable[[#This Row],[Total Land Acquisition Funding by District or State]]</f>
        <v>0</v>
      </c>
      <c r="AW840" s="80"/>
      <c r="AX840" s="80">
        <f>+WPTable[[#This Row],[Total Construction Costs]]</f>
        <v>0</v>
      </c>
      <c r="AY840" s="73"/>
      <c r="AZ840" s="73"/>
    </row>
    <row r="841" spans="1:52" x14ac:dyDescent="0.3">
      <c r="A841" s="84"/>
      <c r="B841" s="74"/>
      <c r="C841" s="85"/>
      <c r="D841" s="73"/>
      <c r="E841" s="74"/>
      <c r="F841" s="73"/>
      <c r="G841" s="73"/>
      <c r="H841" s="73"/>
      <c r="I841" s="75"/>
      <c r="J841" s="75"/>
      <c r="K841" s="73"/>
      <c r="L841" s="73"/>
      <c r="M841" s="112"/>
      <c r="N841" s="112"/>
      <c r="O841" s="73"/>
      <c r="P841" s="77"/>
      <c r="Q841" s="77"/>
      <c r="R841" s="73"/>
      <c r="S841" s="73"/>
      <c r="T841" s="78"/>
      <c r="U841" s="73"/>
      <c r="V841" s="73"/>
      <c r="W841" s="73"/>
      <c r="X841" s="79"/>
      <c r="Y841" s="79"/>
      <c r="Z841" s="79"/>
      <c r="AA841" s="79"/>
      <c r="AB841" s="79"/>
      <c r="AC841" s="79"/>
      <c r="AD841" s="74"/>
      <c r="AE841" s="80"/>
      <c r="AF841" s="80"/>
      <c r="AG841" s="80"/>
      <c r="AH841" s="80"/>
      <c r="AI841" s="80"/>
      <c r="AJ841" s="80"/>
      <c r="AK841" s="96"/>
      <c r="AL841" s="80"/>
      <c r="AM841" s="80"/>
      <c r="AN841" s="81"/>
      <c r="AO841" s="81"/>
      <c r="AP841" s="80"/>
      <c r="AQ841" s="80"/>
      <c r="AR841" s="80"/>
      <c r="AS841" s="82">
        <f t="shared" si="21"/>
        <v>0</v>
      </c>
      <c r="AT841" s="80"/>
      <c r="AU841" s="80"/>
      <c r="AV841" s="80">
        <f>+WPTable[[#This Row],[Total Construction Costs]]-WPTable[[#This Row],[Total State Funding]]-WPTable[[#This Row],[Total District Funding]]-WPTable[[#This Row],[Total Land Acquisition Funding by District or State]]</f>
        <v>0</v>
      </c>
      <c r="AW841" s="80"/>
      <c r="AX841" s="80">
        <f>+WPTable[[#This Row],[Total Construction Costs]]</f>
        <v>0</v>
      </c>
      <c r="AY841" s="73"/>
      <c r="AZ841" s="73"/>
    </row>
    <row r="842" spans="1:52" x14ac:dyDescent="0.3">
      <c r="A842" s="84"/>
      <c r="B842" s="74"/>
      <c r="C842" s="85"/>
      <c r="D842" s="73"/>
      <c r="E842" s="74"/>
      <c r="F842" s="73"/>
      <c r="G842" s="73"/>
      <c r="H842" s="73"/>
      <c r="I842" s="75"/>
      <c r="J842" s="75"/>
      <c r="K842" s="73"/>
      <c r="L842" s="73"/>
      <c r="M842" s="112"/>
      <c r="N842" s="112"/>
      <c r="O842" s="73"/>
      <c r="P842" s="77"/>
      <c r="Q842" s="77"/>
      <c r="R842" s="73"/>
      <c r="S842" s="73"/>
      <c r="T842" s="78"/>
      <c r="U842" s="73"/>
      <c r="V842" s="73"/>
      <c r="W842" s="73"/>
      <c r="X842" s="79"/>
      <c r="Y842" s="79"/>
      <c r="Z842" s="79"/>
      <c r="AA842" s="79"/>
      <c r="AB842" s="79"/>
      <c r="AC842" s="79"/>
      <c r="AD842" s="74"/>
      <c r="AE842" s="80"/>
      <c r="AF842" s="80"/>
      <c r="AG842" s="80"/>
      <c r="AH842" s="80"/>
      <c r="AI842" s="80"/>
      <c r="AJ842" s="80"/>
      <c r="AK842" s="96"/>
      <c r="AL842" s="80"/>
      <c r="AM842" s="80"/>
      <c r="AN842" s="81"/>
      <c r="AO842" s="81"/>
      <c r="AP842" s="80"/>
      <c r="AQ842" s="80"/>
      <c r="AR842" s="80"/>
      <c r="AS842" s="82">
        <f t="shared" si="21"/>
        <v>0</v>
      </c>
      <c r="AT842" s="80"/>
      <c r="AU842" s="80"/>
      <c r="AV842" s="80">
        <f>+WPTable[[#This Row],[Total Construction Costs]]-WPTable[[#This Row],[Total State Funding]]-WPTable[[#This Row],[Total District Funding]]-WPTable[[#This Row],[Total Land Acquisition Funding by District or State]]</f>
        <v>0</v>
      </c>
      <c r="AW842" s="80"/>
      <c r="AX842" s="80">
        <f>+WPTable[[#This Row],[Total Construction Costs]]</f>
        <v>0</v>
      </c>
      <c r="AY842" s="73"/>
      <c r="AZ842" s="73"/>
    </row>
    <row r="843" spans="1:52" x14ac:dyDescent="0.3">
      <c r="A843" s="84"/>
      <c r="B843" s="74"/>
      <c r="C843" s="85"/>
      <c r="D843" s="73"/>
      <c r="E843" s="74"/>
      <c r="F843" s="73"/>
      <c r="G843" s="73"/>
      <c r="H843" s="73"/>
      <c r="I843" s="75"/>
      <c r="J843" s="75"/>
      <c r="K843" s="73"/>
      <c r="L843" s="73"/>
      <c r="M843" s="112"/>
      <c r="N843" s="112"/>
      <c r="O843" s="73"/>
      <c r="P843" s="77"/>
      <c r="Q843" s="77"/>
      <c r="R843" s="73"/>
      <c r="S843" s="73"/>
      <c r="T843" s="78"/>
      <c r="U843" s="73"/>
      <c r="V843" s="73"/>
      <c r="W843" s="73"/>
      <c r="X843" s="79"/>
      <c r="Y843" s="79"/>
      <c r="Z843" s="79"/>
      <c r="AA843" s="79"/>
      <c r="AB843" s="79"/>
      <c r="AC843" s="79"/>
      <c r="AD843" s="74"/>
      <c r="AE843" s="80"/>
      <c r="AF843" s="80"/>
      <c r="AG843" s="80"/>
      <c r="AH843" s="80"/>
      <c r="AI843" s="80"/>
      <c r="AJ843" s="80"/>
      <c r="AK843" s="96"/>
      <c r="AL843" s="80"/>
      <c r="AM843" s="80"/>
      <c r="AN843" s="81"/>
      <c r="AO843" s="81"/>
      <c r="AP843" s="80"/>
      <c r="AQ843" s="80"/>
      <c r="AR843" s="80"/>
      <c r="AS843" s="82">
        <f t="shared" si="21"/>
        <v>0</v>
      </c>
      <c r="AT843" s="80"/>
      <c r="AU843" s="80"/>
      <c r="AV843" s="80">
        <f>+WPTable[[#This Row],[Total Construction Costs]]-WPTable[[#This Row],[Total State Funding]]-WPTable[[#This Row],[Total District Funding]]-WPTable[[#This Row],[Total Land Acquisition Funding by District or State]]</f>
        <v>0</v>
      </c>
      <c r="AW843" s="80"/>
      <c r="AX843" s="80">
        <f>+WPTable[[#This Row],[Total Construction Costs]]</f>
        <v>0</v>
      </c>
      <c r="AY843" s="73"/>
      <c r="AZ843" s="73"/>
    </row>
    <row r="844" spans="1:52" x14ac:dyDescent="0.3">
      <c r="A844" s="84"/>
      <c r="B844" s="74"/>
      <c r="C844" s="85"/>
      <c r="D844" s="73"/>
      <c r="E844" s="74"/>
      <c r="F844" s="73"/>
      <c r="G844" s="73"/>
      <c r="H844" s="73"/>
      <c r="I844" s="75"/>
      <c r="J844" s="75"/>
      <c r="K844" s="73"/>
      <c r="L844" s="73"/>
      <c r="M844" s="112"/>
      <c r="N844" s="112"/>
      <c r="O844" s="73"/>
      <c r="P844" s="77"/>
      <c r="Q844" s="77"/>
      <c r="R844" s="73"/>
      <c r="S844" s="73"/>
      <c r="T844" s="78"/>
      <c r="U844" s="73"/>
      <c r="V844" s="73"/>
      <c r="W844" s="73"/>
      <c r="X844" s="79"/>
      <c r="Y844" s="79"/>
      <c r="Z844" s="79"/>
      <c r="AA844" s="79"/>
      <c r="AB844" s="79"/>
      <c r="AC844" s="79"/>
      <c r="AD844" s="74"/>
      <c r="AE844" s="80"/>
      <c r="AF844" s="80"/>
      <c r="AG844" s="80"/>
      <c r="AH844" s="80"/>
      <c r="AI844" s="80"/>
      <c r="AJ844" s="80"/>
      <c r="AK844" s="96"/>
      <c r="AL844" s="80"/>
      <c r="AM844" s="80"/>
      <c r="AN844" s="81"/>
      <c r="AO844" s="81"/>
      <c r="AP844" s="80"/>
      <c r="AQ844" s="80"/>
      <c r="AR844" s="80"/>
      <c r="AS844" s="82">
        <f t="shared" si="21"/>
        <v>0</v>
      </c>
      <c r="AT844" s="80"/>
      <c r="AU844" s="80"/>
      <c r="AV844" s="80">
        <f>+WPTable[[#This Row],[Total Construction Costs]]-WPTable[[#This Row],[Total State Funding]]-WPTable[[#This Row],[Total District Funding]]-WPTable[[#This Row],[Total Land Acquisition Funding by District or State]]</f>
        <v>0</v>
      </c>
      <c r="AW844" s="80"/>
      <c r="AX844" s="80">
        <f>+WPTable[[#This Row],[Total Construction Costs]]</f>
        <v>0</v>
      </c>
      <c r="AY844" s="73"/>
      <c r="AZ844" s="73"/>
    </row>
    <row r="845" spans="1:52" x14ac:dyDescent="0.3">
      <c r="A845" s="84"/>
      <c r="B845" s="74"/>
      <c r="C845" s="85"/>
      <c r="D845" s="73"/>
      <c r="E845" s="74"/>
      <c r="F845" s="73"/>
      <c r="G845" s="73"/>
      <c r="H845" s="73"/>
      <c r="I845" s="75"/>
      <c r="J845" s="75"/>
      <c r="K845" s="73"/>
      <c r="L845" s="73"/>
      <c r="M845" s="112"/>
      <c r="N845" s="112"/>
      <c r="O845" s="73"/>
      <c r="P845" s="77"/>
      <c r="Q845" s="77"/>
      <c r="R845" s="73"/>
      <c r="S845" s="73"/>
      <c r="T845" s="78"/>
      <c r="U845" s="73"/>
      <c r="V845" s="73"/>
      <c r="W845" s="73"/>
      <c r="X845" s="79"/>
      <c r="Y845" s="79"/>
      <c r="Z845" s="79"/>
      <c r="AA845" s="79"/>
      <c r="AB845" s="79"/>
      <c r="AC845" s="79"/>
      <c r="AD845" s="74"/>
      <c r="AE845" s="80"/>
      <c r="AF845" s="80"/>
      <c r="AG845" s="80"/>
      <c r="AH845" s="80"/>
      <c r="AI845" s="80"/>
      <c r="AJ845" s="80"/>
      <c r="AK845" s="96"/>
      <c r="AL845" s="80"/>
      <c r="AM845" s="80"/>
      <c r="AN845" s="81"/>
      <c r="AO845" s="81"/>
      <c r="AP845" s="80"/>
      <c r="AQ845" s="80"/>
      <c r="AR845" s="80"/>
      <c r="AS845" s="82">
        <f t="shared" si="21"/>
        <v>0</v>
      </c>
      <c r="AT845" s="80"/>
      <c r="AU845" s="80"/>
      <c r="AV845" s="80">
        <f>+WPTable[[#This Row],[Total Construction Costs]]-WPTable[[#This Row],[Total State Funding]]-WPTable[[#This Row],[Total District Funding]]-WPTable[[#This Row],[Total Land Acquisition Funding by District or State]]</f>
        <v>0</v>
      </c>
      <c r="AW845" s="80"/>
      <c r="AX845" s="80">
        <f>+WPTable[[#This Row],[Total Construction Costs]]</f>
        <v>0</v>
      </c>
      <c r="AY845" s="73"/>
      <c r="AZ845" s="73"/>
    </row>
    <row r="846" spans="1:52" x14ac:dyDescent="0.3">
      <c r="A846" s="84"/>
      <c r="B846" s="74"/>
      <c r="C846" s="85"/>
      <c r="D846" s="73"/>
      <c r="E846" s="74"/>
      <c r="F846" s="73"/>
      <c r="G846" s="73"/>
      <c r="H846" s="73"/>
      <c r="I846" s="75"/>
      <c r="J846" s="75"/>
      <c r="K846" s="73"/>
      <c r="L846" s="73"/>
      <c r="M846" s="112"/>
      <c r="N846" s="112"/>
      <c r="O846" s="73"/>
      <c r="P846" s="77"/>
      <c r="Q846" s="77"/>
      <c r="R846" s="73"/>
      <c r="S846" s="73"/>
      <c r="T846" s="78"/>
      <c r="U846" s="73"/>
      <c r="V846" s="73"/>
      <c r="W846" s="73"/>
      <c r="X846" s="79"/>
      <c r="Y846" s="79"/>
      <c r="Z846" s="79"/>
      <c r="AA846" s="79"/>
      <c r="AB846" s="79"/>
      <c r="AC846" s="79"/>
      <c r="AD846" s="74"/>
      <c r="AE846" s="80"/>
      <c r="AF846" s="80"/>
      <c r="AG846" s="80"/>
      <c r="AH846" s="80"/>
      <c r="AI846" s="80"/>
      <c r="AJ846" s="80"/>
      <c r="AK846" s="96"/>
      <c r="AL846" s="80"/>
      <c r="AM846" s="80"/>
      <c r="AN846" s="81"/>
      <c r="AO846" s="81"/>
      <c r="AP846" s="80"/>
      <c r="AQ846" s="80"/>
      <c r="AR846" s="80"/>
      <c r="AS846" s="82">
        <f t="shared" si="21"/>
        <v>0</v>
      </c>
      <c r="AT846" s="80"/>
      <c r="AU846" s="80"/>
      <c r="AV846" s="80">
        <f>+WPTable[[#This Row],[Total Construction Costs]]-WPTable[[#This Row],[Total State Funding]]-WPTable[[#This Row],[Total District Funding]]-WPTable[[#This Row],[Total Land Acquisition Funding by District or State]]</f>
        <v>0</v>
      </c>
      <c r="AW846" s="80"/>
      <c r="AX846" s="80">
        <f>+WPTable[[#This Row],[Total Construction Costs]]</f>
        <v>0</v>
      </c>
      <c r="AY846" s="73"/>
      <c r="AZ846" s="73"/>
    </row>
    <row r="847" spans="1:52" x14ac:dyDescent="0.3">
      <c r="A847" s="84"/>
      <c r="B847" s="74"/>
      <c r="C847" s="85"/>
      <c r="D847" s="73"/>
      <c r="E847" s="74"/>
      <c r="F847" s="73"/>
      <c r="G847" s="73"/>
      <c r="H847" s="73"/>
      <c r="I847" s="75"/>
      <c r="J847" s="75"/>
      <c r="K847" s="73"/>
      <c r="L847" s="73"/>
      <c r="M847" s="112"/>
      <c r="N847" s="112"/>
      <c r="O847" s="73"/>
      <c r="P847" s="77"/>
      <c r="Q847" s="77"/>
      <c r="R847" s="73"/>
      <c r="S847" s="73"/>
      <c r="T847" s="78"/>
      <c r="U847" s="73"/>
      <c r="V847" s="73"/>
      <c r="W847" s="73"/>
      <c r="X847" s="79"/>
      <c r="Y847" s="79"/>
      <c r="Z847" s="79"/>
      <c r="AA847" s="79"/>
      <c r="AB847" s="79"/>
      <c r="AC847" s="79"/>
      <c r="AD847" s="74"/>
      <c r="AE847" s="80"/>
      <c r="AF847" s="80"/>
      <c r="AG847" s="80"/>
      <c r="AH847" s="80"/>
      <c r="AI847" s="80"/>
      <c r="AJ847" s="80"/>
      <c r="AK847" s="96"/>
      <c r="AL847" s="80"/>
      <c r="AM847" s="80"/>
      <c r="AN847" s="81"/>
      <c r="AO847" s="81"/>
      <c r="AP847" s="80"/>
      <c r="AQ847" s="80"/>
      <c r="AR847" s="80"/>
      <c r="AS847" s="82">
        <f t="shared" si="21"/>
        <v>0</v>
      </c>
      <c r="AT847" s="80"/>
      <c r="AU847" s="80"/>
      <c r="AV847" s="80">
        <f>+WPTable[[#This Row],[Total Construction Costs]]-WPTable[[#This Row],[Total State Funding]]-WPTable[[#This Row],[Total District Funding]]-WPTable[[#This Row],[Total Land Acquisition Funding by District or State]]</f>
        <v>0</v>
      </c>
      <c r="AW847" s="80"/>
      <c r="AX847" s="80">
        <f>+WPTable[[#This Row],[Total Construction Costs]]</f>
        <v>0</v>
      </c>
      <c r="AY847" s="73"/>
      <c r="AZ847" s="73"/>
    </row>
    <row r="848" spans="1:52" x14ac:dyDescent="0.3">
      <c r="A848" s="84"/>
      <c r="B848" s="74"/>
      <c r="C848" s="85"/>
      <c r="D848" s="73"/>
      <c r="E848" s="74"/>
      <c r="F848" s="73"/>
      <c r="G848" s="73"/>
      <c r="H848" s="73"/>
      <c r="I848" s="75"/>
      <c r="J848" s="75"/>
      <c r="K848" s="73"/>
      <c r="L848" s="73"/>
      <c r="M848" s="112"/>
      <c r="N848" s="112"/>
      <c r="O848" s="73"/>
      <c r="P848" s="77"/>
      <c r="Q848" s="77"/>
      <c r="R848" s="73"/>
      <c r="S848" s="73"/>
      <c r="T848" s="78"/>
      <c r="U848" s="73"/>
      <c r="V848" s="73"/>
      <c r="W848" s="73"/>
      <c r="X848" s="79"/>
      <c r="Y848" s="79"/>
      <c r="Z848" s="79"/>
      <c r="AA848" s="79"/>
      <c r="AB848" s="79"/>
      <c r="AC848" s="79"/>
      <c r="AD848" s="74"/>
      <c r="AE848" s="80"/>
      <c r="AF848" s="80"/>
      <c r="AG848" s="80"/>
      <c r="AH848" s="80"/>
      <c r="AI848" s="80"/>
      <c r="AJ848" s="80"/>
      <c r="AK848" s="96"/>
      <c r="AL848" s="80"/>
      <c r="AM848" s="80"/>
      <c r="AN848" s="81"/>
      <c r="AO848" s="81"/>
      <c r="AP848" s="80"/>
      <c r="AQ848" s="80"/>
      <c r="AR848" s="80"/>
      <c r="AS848" s="82">
        <f t="shared" si="21"/>
        <v>0</v>
      </c>
      <c r="AT848" s="80"/>
      <c r="AU848" s="80"/>
      <c r="AV848" s="80">
        <f>+WPTable[[#This Row],[Total Construction Costs]]-WPTable[[#This Row],[Total State Funding]]-WPTable[[#This Row],[Total District Funding]]-WPTable[[#This Row],[Total Land Acquisition Funding by District or State]]</f>
        <v>0</v>
      </c>
      <c r="AW848" s="80"/>
      <c r="AX848" s="80">
        <f>+WPTable[[#This Row],[Total Construction Costs]]</f>
        <v>0</v>
      </c>
      <c r="AY848" s="73"/>
      <c r="AZ848" s="73"/>
    </row>
    <row r="849" spans="1:52" x14ac:dyDescent="0.3">
      <c r="A849" s="84"/>
      <c r="B849" s="74"/>
      <c r="C849" s="85"/>
      <c r="D849" s="73"/>
      <c r="E849" s="74"/>
      <c r="F849" s="73"/>
      <c r="G849" s="73"/>
      <c r="H849" s="73"/>
      <c r="I849" s="75"/>
      <c r="J849" s="75"/>
      <c r="K849" s="73"/>
      <c r="L849" s="73"/>
      <c r="M849" s="112"/>
      <c r="N849" s="112"/>
      <c r="O849" s="73"/>
      <c r="P849" s="77"/>
      <c r="Q849" s="77"/>
      <c r="R849" s="73"/>
      <c r="S849" s="73"/>
      <c r="T849" s="78"/>
      <c r="U849" s="73"/>
      <c r="V849" s="73"/>
      <c r="W849" s="73"/>
      <c r="X849" s="79"/>
      <c r="Y849" s="79"/>
      <c r="Z849" s="79"/>
      <c r="AA849" s="79"/>
      <c r="AB849" s="79"/>
      <c r="AC849" s="79"/>
      <c r="AD849" s="74"/>
      <c r="AE849" s="80"/>
      <c r="AF849" s="80"/>
      <c r="AG849" s="80"/>
      <c r="AH849" s="80"/>
      <c r="AI849" s="80"/>
      <c r="AJ849" s="80"/>
      <c r="AK849" s="96"/>
      <c r="AL849" s="80"/>
      <c r="AM849" s="80"/>
      <c r="AN849" s="81"/>
      <c r="AO849" s="81"/>
      <c r="AP849" s="80"/>
      <c r="AQ849" s="80"/>
      <c r="AR849" s="80"/>
      <c r="AS849" s="82">
        <f t="shared" si="21"/>
        <v>0</v>
      </c>
      <c r="AT849" s="80"/>
      <c r="AU849" s="80"/>
      <c r="AV849" s="80">
        <f>+WPTable[[#This Row],[Total Construction Costs]]-WPTable[[#This Row],[Total State Funding]]-WPTable[[#This Row],[Total District Funding]]-WPTable[[#This Row],[Total Land Acquisition Funding by District or State]]</f>
        <v>0</v>
      </c>
      <c r="AW849" s="80"/>
      <c r="AX849" s="80">
        <f>+WPTable[[#This Row],[Total Construction Costs]]</f>
        <v>0</v>
      </c>
      <c r="AY849" s="73"/>
      <c r="AZ849" s="73"/>
    </row>
    <row r="850" spans="1:52" x14ac:dyDescent="0.3">
      <c r="A850" s="84"/>
      <c r="B850" s="74"/>
      <c r="C850" s="85"/>
      <c r="D850" s="73"/>
      <c r="E850" s="74"/>
      <c r="F850" s="73"/>
      <c r="G850" s="73"/>
      <c r="H850" s="73"/>
      <c r="I850" s="75"/>
      <c r="J850" s="75"/>
      <c r="K850" s="73"/>
      <c r="L850" s="73"/>
      <c r="M850" s="112"/>
      <c r="N850" s="112"/>
      <c r="O850" s="73"/>
      <c r="P850" s="77"/>
      <c r="Q850" s="77"/>
      <c r="R850" s="73"/>
      <c r="S850" s="73"/>
      <c r="T850" s="78"/>
      <c r="U850" s="73"/>
      <c r="V850" s="73"/>
      <c r="W850" s="73"/>
      <c r="X850" s="79"/>
      <c r="Y850" s="79"/>
      <c r="Z850" s="79"/>
      <c r="AA850" s="79"/>
      <c r="AB850" s="79"/>
      <c r="AC850" s="79"/>
      <c r="AD850" s="74"/>
      <c r="AE850" s="80"/>
      <c r="AF850" s="80"/>
      <c r="AG850" s="80"/>
      <c r="AH850" s="80"/>
      <c r="AI850" s="80"/>
      <c r="AJ850" s="80"/>
      <c r="AK850" s="96"/>
      <c r="AL850" s="80"/>
      <c r="AM850" s="80"/>
      <c r="AN850" s="81"/>
      <c r="AO850" s="81"/>
      <c r="AP850" s="80"/>
      <c r="AQ850" s="80"/>
      <c r="AR850" s="80"/>
      <c r="AS850" s="82">
        <f t="shared" si="21"/>
        <v>0</v>
      </c>
      <c r="AT850" s="80"/>
      <c r="AU850" s="80"/>
      <c r="AV850" s="80">
        <f>+WPTable[[#This Row],[Total Construction Costs]]-WPTable[[#This Row],[Total State Funding]]-WPTable[[#This Row],[Total District Funding]]-WPTable[[#This Row],[Total Land Acquisition Funding by District or State]]</f>
        <v>0</v>
      </c>
      <c r="AW850" s="80"/>
      <c r="AX850" s="80">
        <f>+WPTable[[#This Row],[Total Construction Costs]]</f>
        <v>0</v>
      </c>
      <c r="AY850" s="73"/>
      <c r="AZ850" s="73"/>
    </row>
    <row r="851" spans="1:52" x14ac:dyDescent="0.3">
      <c r="A851" s="84"/>
      <c r="B851" s="74"/>
      <c r="C851" s="85"/>
      <c r="D851" s="73"/>
      <c r="E851" s="74"/>
      <c r="F851" s="73"/>
      <c r="G851" s="73"/>
      <c r="H851" s="73"/>
      <c r="I851" s="75"/>
      <c r="J851" s="75"/>
      <c r="K851" s="73"/>
      <c r="L851" s="73"/>
      <c r="M851" s="112"/>
      <c r="N851" s="112"/>
      <c r="O851" s="73"/>
      <c r="P851" s="77"/>
      <c r="Q851" s="77"/>
      <c r="R851" s="73"/>
      <c r="S851" s="73"/>
      <c r="T851" s="78"/>
      <c r="U851" s="73"/>
      <c r="V851" s="73"/>
      <c r="W851" s="73"/>
      <c r="X851" s="79"/>
      <c r="Y851" s="79"/>
      <c r="Z851" s="79"/>
      <c r="AA851" s="79"/>
      <c r="AB851" s="79"/>
      <c r="AC851" s="79"/>
      <c r="AD851" s="74"/>
      <c r="AE851" s="80"/>
      <c r="AF851" s="80"/>
      <c r="AG851" s="80"/>
      <c r="AH851" s="80"/>
      <c r="AI851" s="80"/>
      <c r="AJ851" s="80"/>
      <c r="AK851" s="96"/>
      <c r="AL851" s="80"/>
      <c r="AM851" s="80"/>
      <c r="AN851" s="81"/>
      <c r="AO851" s="81"/>
      <c r="AP851" s="80"/>
      <c r="AQ851" s="80"/>
      <c r="AR851" s="80"/>
      <c r="AS851" s="82">
        <f t="shared" si="21"/>
        <v>0</v>
      </c>
      <c r="AT851" s="80"/>
      <c r="AU851" s="80"/>
      <c r="AV851" s="80">
        <f>+WPTable[[#This Row],[Total Construction Costs]]-WPTable[[#This Row],[Total State Funding]]-WPTable[[#This Row],[Total District Funding]]-WPTable[[#This Row],[Total Land Acquisition Funding by District or State]]</f>
        <v>0</v>
      </c>
      <c r="AW851" s="80"/>
      <c r="AX851" s="80">
        <f>+WPTable[[#This Row],[Total Construction Costs]]</f>
        <v>0</v>
      </c>
      <c r="AY851" s="73"/>
      <c r="AZ851" s="73"/>
    </row>
    <row r="852" spans="1:52" x14ac:dyDescent="0.3">
      <c r="A852" s="84"/>
      <c r="B852" s="74"/>
      <c r="C852" s="85"/>
      <c r="D852" s="73"/>
      <c r="E852" s="74"/>
      <c r="F852" s="73"/>
      <c r="G852" s="73"/>
      <c r="H852" s="73"/>
      <c r="I852" s="75"/>
      <c r="J852" s="75"/>
      <c r="K852" s="73"/>
      <c r="L852" s="73"/>
      <c r="M852" s="112"/>
      <c r="N852" s="112"/>
      <c r="O852" s="73"/>
      <c r="P852" s="77"/>
      <c r="Q852" s="77"/>
      <c r="R852" s="73"/>
      <c r="S852" s="73"/>
      <c r="T852" s="78"/>
      <c r="U852" s="73"/>
      <c r="V852" s="73"/>
      <c r="W852" s="73"/>
      <c r="X852" s="79"/>
      <c r="Y852" s="79"/>
      <c r="Z852" s="79"/>
      <c r="AA852" s="79"/>
      <c r="AB852" s="79"/>
      <c r="AC852" s="79"/>
      <c r="AD852" s="74"/>
      <c r="AE852" s="80"/>
      <c r="AF852" s="80"/>
      <c r="AG852" s="80"/>
      <c r="AH852" s="80"/>
      <c r="AI852" s="80"/>
      <c r="AJ852" s="80"/>
      <c r="AK852" s="96"/>
      <c r="AL852" s="80"/>
      <c r="AM852" s="80"/>
      <c r="AN852" s="81"/>
      <c r="AO852" s="81"/>
      <c r="AP852" s="80"/>
      <c r="AQ852" s="80"/>
      <c r="AR852" s="80"/>
      <c r="AS852" s="82">
        <f t="shared" si="21"/>
        <v>0</v>
      </c>
      <c r="AT852" s="80"/>
      <c r="AU852" s="80"/>
      <c r="AV852" s="80">
        <f>+WPTable[[#This Row],[Total Construction Costs]]-WPTable[[#This Row],[Total State Funding]]-WPTable[[#This Row],[Total District Funding]]-WPTable[[#This Row],[Total Land Acquisition Funding by District or State]]</f>
        <v>0</v>
      </c>
      <c r="AW852" s="80"/>
      <c r="AX852" s="80">
        <f>+WPTable[[#This Row],[Total Construction Costs]]</f>
        <v>0</v>
      </c>
      <c r="AY852" s="73"/>
      <c r="AZ852" s="73"/>
    </row>
    <row r="853" spans="1:52" x14ac:dyDescent="0.3">
      <c r="A853" s="84"/>
      <c r="B853" s="74"/>
      <c r="C853" s="85"/>
      <c r="D853" s="73"/>
      <c r="E853" s="74"/>
      <c r="F853" s="73"/>
      <c r="G853" s="73"/>
      <c r="H853" s="73"/>
      <c r="I853" s="75"/>
      <c r="J853" s="75"/>
      <c r="K853" s="73"/>
      <c r="L853" s="73"/>
      <c r="M853" s="112"/>
      <c r="N853" s="112"/>
      <c r="O853" s="73"/>
      <c r="P853" s="77"/>
      <c r="Q853" s="77"/>
      <c r="R853" s="73"/>
      <c r="S853" s="73"/>
      <c r="T853" s="78"/>
      <c r="U853" s="73"/>
      <c r="V853" s="73"/>
      <c r="W853" s="73"/>
      <c r="X853" s="79"/>
      <c r="Y853" s="79"/>
      <c r="Z853" s="79"/>
      <c r="AA853" s="79"/>
      <c r="AB853" s="79"/>
      <c r="AC853" s="79"/>
      <c r="AD853" s="74"/>
      <c r="AE853" s="80"/>
      <c r="AF853" s="80"/>
      <c r="AG853" s="80"/>
      <c r="AH853" s="80"/>
      <c r="AI853" s="80"/>
      <c r="AJ853" s="80"/>
      <c r="AK853" s="96"/>
      <c r="AL853" s="80"/>
      <c r="AM853" s="80"/>
      <c r="AN853" s="81"/>
      <c r="AO853" s="81"/>
      <c r="AP853" s="80"/>
      <c r="AQ853" s="80"/>
      <c r="AR853" s="80"/>
      <c r="AS853" s="82">
        <f t="shared" si="21"/>
        <v>0</v>
      </c>
      <c r="AT853" s="80"/>
      <c r="AU853" s="80"/>
      <c r="AV853" s="80">
        <f>+WPTable[[#This Row],[Total Construction Costs]]-WPTable[[#This Row],[Total State Funding]]-WPTable[[#This Row],[Total District Funding]]-WPTable[[#This Row],[Total Land Acquisition Funding by District or State]]</f>
        <v>0</v>
      </c>
      <c r="AW853" s="80"/>
      <c r="AX853" s="80">
        <f>+WPTable[[#This Row],[Total Construction Costs]]</f>
        <v>0</v>
      </c>
      <c r="AY853" s="73"/>
      <c r="AZ853" s="73"/>
    </row>
    <row r="854" spans="1:52" x14ac:dyDescent="0.3">
      <c r="A854" s="84"/>
      <c r="B854" s="74"/>
      <c r="C854" s="85"/>
      <c r="D854" s="73"/>
      <c r="E854" s="74"/>
      <c r="F854" s="73"/>
      <c r="G854" s="73"/>
      <c r="H854" s="73"/>
      <c r="I854" s="75"/>
      <c r="J854" s="75"/>
      <c r="K854" s="73"/>
      <c r="L854" s="73"/>
      <c r="M854" s="112"/>
      <c r="N854" s="112"/>
      <c r="O854" s="73"/>
      <c r="P854" s="77"/>
      <c r="Q854" s="77"/>
      <c r="R854" s="73"/>
      <c r="S854" s="73"/>
      <c r="T854" s="78"/>
      <c r="U854" s="73"/>
      <c r="V854" s="73"/>
      <c r="W854" s="73"/>
      <c r="X854" s="79"/>
      <c r="Y854" s="79"/>
      <c r="Z854" s="79"/>
      <c r="AA854" s="79"/>
      <c r="AB854" s="79"/>
      <c r="AC854" s="79"/>
      <c r="AD854" s="74"/>
      <c r="AE854" s="80"/>
      <c r="AF854" s="80"/>
      <c r="AG854" s="80"/>
      <c r="AH854" s="80"/>
      <c r="AI854" s="80"/>
      <c r="AJ854" s="80"/>
      <c r="AK854" s="96"/>
      <c r="AL854" s="80"/>
      <c r="AM854" s="80"/>
      <c r="AN854" s="81"/>
      <c r="AO854" s="81"/>
      <c r="AP854" s="80"/>
      <c r="AQ854" s="80"/>
      <c r="AR854" s="80"/>
      <c r="AS854" s="82">
        <f t="shared" si="21"/>
        <v>0</v>
      </c>
      <c r="AT854" s="80"/>
      <c r="AU854" s="80"/>
      <c r="AV854" s="80">
        <f>+WPTable[[#This Row],[Total Construction Costs]]-WPTable[[#This Row],[Total State Funding]]-WPTable[[#This Row],[Total District Funding]]-WPTable[[#This Row],[Total Land Acquisition Funding by District or State]]</f>
        <v>0</v>
      </c>
      <c r="AW854" s="80"/>
      <c r="AX854" s="80">
        <f>+WPTable[[#This Row],[Total Construction Costs]]</f>
        <v>0</v>
      </c>
      <c r="AY854" s="73"/>
      <c r="AZ854" s="73"/>
    </row>
    <row r="855" spans="1:52" x14ac:dyDescent="0.3">
      <c r="A855" s="84"/>
      <c r="B855" s="74"/>
      <c r="C855" s="85"/>
      <c r="D855" s="73"/>
      <c r="E855" s="74"/>
      <c r="F855" s="73"/>
      <c r="G855" s="73"/>
      <c r="H855" s="73"/>
      <c r="I855" s="75"/>
      <c r="J855" s="75"/>
      <c r="K855" s="73"/>
      <c r="L855" s="73"/>
      <c r="M855" s="112"/>
      <c r="N855" s="112"/>
      <c r="O855" s="73"/>
      <c r="P855" s="77"/>
      <c r="Q855" s="77"/>
      <c r="R855" s="73"/>
      <c r="S855" s="73"/>
      <c r="T855" s="78"/>
      <c r="U855" s="73"/>
      <c r="V855" s="73"/>
      <c r="W855" s="73"/>
      <c r="X855" s="79"/>
      <c r="Y855" s="79"/>
      <c r="Z855" s="79"/>
      <c r="AA855" s="79"/>
      <c r="AB855" s="79"/>
      <c r="AC855" s="79"/>
      <c r="AD855" s="74"/>
      <c r="AE855" s="80"/>
      <c r="AF855" s="80"/>
      <c r="AG855" s="80"/>
      <c r="AH855" s="80"/>
      <c r="AI855" s="80"/>
      <c r="AJ855" s="80"/>
      <c r="AK855" s="96"/>
      <c r="AL855" s="80"/>
      <c r="AM855" s="80"/>
      <c r="AN855" s="81"/>
      <c r="AO855" s="81"/>
      <c r="AP855" s="80"/>
      <c r="AQ855" s="80"/>
      <c r="AR855" s="80"/>
      <c r="AS855" s="82">
        <f t="shared" si="21"/>
        <v>0</v>
      </c>
      <c r="AT855" s="80"/>
      <c r="AU855" s="80"/>
      <c r="AV855" s="80">
        <f>+WPTable[[#This Row],[Total Construction Costs]]-WPTable[[#This Row],[Total State Funding]]-WPTable[[#This Row],[Total District Funding]]-WPTable[[#This Row],[Total Land Acquisition Funding by District or State]]</f>
        <v>0</v>
      </c>
      <c r="AW855" s="80"/>
      <c r="AX855" s="80">
        <f>+WPTable[[#This Row],[Total Construction Costs]]</f>
        <v>0</v>
      </c>
      <c r="AY855" s="73"/>
      <c r="AZ855" s="73"/>
    </row>
    <row r="856" spans="1:52" x14ac:dyDescent="0.3">
      <c r="A856" s="84"/>
      <c r="B856" s="74"/>
      <c r="C856" s="85"/>
      <c r="D856" s="73"/>
      <c r="E856" s="74"/>
      <c r="F856" s="73"/>
      <c r="G856" s="73"/>
      <c r="H856" s="73"/>
      <c r="I856" s="75"/>
      <c r="J856" s="75"/>
      <c r="K856" s="73"/>
      <c r="L856" s="73"/>
      <c r="M856" s="112"/>
      <c r="N856" s="112"/>
      <c r="O856" s="73"/>
      <c r="P856" s="77"/>
      <c r="Q856" s="77"/>
      <c r="R856" s="73"/>
      <c r="S856" s="73"/>
      <c r="T856" s="78"/>
      <c r="U856" s="73"/>
      <c r="V856" s="73"/>
      <c r="W856" s="73"/>
      <c r="X856" s="79"/>
      <c r="Y856" s="79"/>
      <c r="Z856" s="79"/>
      <c r="AA856" s="79"/>
      <c r="AB856" s="79"/>
      <c r="AC856" s="79"/>
      <c r="AD856" s="74"/>
      <c r="AE856" s="80"/>
      <c r="AF856" s="80"/>
      <c r="AG856" s="80"/>
      <c r="AH856" s="80"/>
      <c r="AI856" s="80"/>
      <c r="AJ856" s="80"/>
      <c r="AK856" s="96"/>
      <c r="AL856" s="80"/>
      <c r="AM856" s="80"/>
      <c r="AN856" s="81"/>
      <c r="AO856" s="81"/>
      <c r="AP856" s="80"/>
      <c r="AQ856" s="80"/>
      <c r="AR856" s="80"/>
      <c r="AS856" s="82">
        <f t="shared" si="21"/>
        <v>0</v>
      </c>
      <c r="AT856" s="80"/>
      <c r="AU856" s="80"/>
      <c r="AV856" s="80">
        <f>+WPTable[[#This Row],[Total Construction Costs]]-WPTable[[#This Row],[Total State Funding]]-WPTable[[#This Row],[Total District Funding]]-WPTable[[#This Row],[Total Land Acquisition Funding by District or State]]</f>
        <v>0</v>
      </c>
      <c r="AW856" s="80"/>
      <c r="AX856" s="80">
        <f>+WPTable[[#This Row],[Total Construction Costs]]</f>
        <v>0</v>
      </c>
      <c r="AY856" s="73"/>
      <c r="AZ856" s="73"/>
    </row>
    <row r="857" spans="1:52" x14ac:dyDescent="0.3">
      <c r="A857" s="84"/>
      <c r="B857" s="74"/>
      <c r="C857" s="85"/>
      <c r="D857" s="73"/>
      <c r="E857" s="74"/>
      <c r="F857" s="73"/>
      <c r="G857" s="73"/>
      <c r="H857" s="73"/>
      <c r="I857" s="75"/>
      <c r="J857" s="75"/>
      <c r="K857" s="73"/>
      <c r="L857" s="73"/>
      <c r="M857" s="112"/>
      <c r="N857" s="112"/>
      <c r="O857" s="73"/>
      <c r="P857" s="77"/>
      <c r="Q857" s="77"/>
      <c r="R857" s="73"/>
      <c r="S857" s="73"/>
      <c r="T857" s="78"/>
      <c r="U857" s="73"/>
      <c r="V857" s="73"/>
      <c r="W857" s="73"/>
      <c r="X857" s="79"/>
      <c r="Y857" s="79"/>
      <c r="Z857" s="79"/>
      <c r="AA857" s="79"/>
      <c r="AB857" s="79"/>
      <c r="AC857" s="79"/>
      <c r="AD857" s="74"/>
      <c r="AE857" s="80"/>
      <c r="AF857" s="80"/>
      <c r="AG857" s="80"/>
      <c r="AH857" s="80"/>
      <c r="AI857" s="80"/>
      <c r="AJ857" s="80"/>
      <c r="AK857" s="96"/>
      <c r="AL857" s="80"/>
      <c r="AM857" s="80"/>
      <c r="AN857" s="81"/>
      <c r="AO857" s="81"/>
      <c r="AP857" s="80"/>
      <c r="AQ857" s="80"/>
      <c r="AR857" s="80"/>
      <c r="AS857" s="82">
        <f t="shared" si="21"/>
        <v>0</v>
      </c>
      <c r="AT857" s="80"/>
      <c r="AU857" s="80"/>
      <c r="AV857" s="80">
        <f>+WPTable[[#This Row],[Total Construction Costs]]-WPTable[[#This Row],[Total State Funding]]-WPTable[[#This Row],[Total District Funding]]-WPTable[[#This Row],[Total Land Acquisition Funding by District or State]]</f>
        <v>0</v>
      </c>
      <c r="AW857" s="80"/>
      <c r="AX857" s="80">
        <f>+WPTable[[#This Row],[Total Construction Costs]]</f>
        <v>0</v>
      </c>
      <c r="AY857" s="73"/>
      <c r="AZ857" s="73"/>
    </row>
    <row r="858" spans="1:52" x14ac:dyDescent="0.3">
      <c r="A858" s="84"/>
      <c r="B858" s="74"/>
      <c r="C858" s="85"/>
      <c r="D858" s="73"/>
      <c r="E858" s="74"/>
      <c r="F858" s="73"/>
      <c r="G858" s="73"/>
      <c r="H858" s="73"/>
      <c r="I858" s="75"/>
      <c r="J858" s="75"/>
      <c r="K858" s="73"/>
      <c r="L858" s="73"/>
      <c r="M858" s="112"/>
      <c r="N858" s="112"/>
      <c r="O858" s="73"/>
      <c r="P858" s="77"/>
      <c r="Q858" s="77"/>
      <c r="R858" s="73"/>
      <c r="S858" s="73"/>
      <c r="T858" s="78"/>
      <c r="U858" s="73"/>
      <c r="V858" s="73"/>
      <c r="W858" s="73"/>
      <c r="X858" s="79"/>
      <c r="Y858" s="79"/>
      <c r="Z858" s="79"/>
      <c r="AA858" s="79"/>
      <c r="AB858" s="79"/>
      <c r="AC858" s="79"/>
      <c r="AD858" s="74"/>
      <c r="AE858" s="80"/>
      <c r="AF858" s="80"/>
      <c r="AG858" s="80"/>
      <c r="AH858" s="80"/>
      <c r="AI858" s="80"/>
      <c r="AJ858" s="80"/>
      <c r="AK858" s="96"/>
      <c r="AL858" s="80"/>
      <c r="AM858" s="80"/>
      <c r="AN858" s="81"/>
      <c r="AO858" s="81"/>
      <c r="AP858" s="80"/>
      <c r="AQ858" s="80"/>
      <c r="AR858" s="80"/>
      <c r="AS858" s="82">
        <f t="shared" si="21"/>
        <v>0</v>
      </c>
      <c r="AT858" s="80"/>
      <c r="AU858" s="80"/>
      <c r="AV858" s="80">
        <f>+WPTable[[#This Row],[Total Construction Costs]]-WPTable[[#This Row],[Total State Funding]]-WPTable[[#This Row],[Total District Funding]]-WPTable[[#This Row],[Total Land Acquisition Funding by District or State]]</f>
        <v>0</v>
      </c>
      <c r="AW858" s="80"/>
      <c r="AX858" s="80">
        <f>+WPTable[[#This Row],[Total Construction Costs]]</f>
        <v>0</v>
      </c>
      <c r="AY858" s="73"/>
      <c r="AZ858" s="73"/>
    </row>
    <row r="859" spans="1:52" x14ac:dyDescent="0.3">
      <c r="A859" s="84"/>
      <c r="B859" s="74"/>
      <c r="C859" s="85"/>
      <c r="D859" s="73"/>
      <c r="E859" s="74"/>
      <c r="F859" s="73"/>
      <c r="G859" s="73"/>
      <c r="H859" s="73"/>
      <c r="I859" s="75"/>
      <c r="J859" s="75"/>
      <c r="K859" s="73"/>
      <c r="L859" s="73"/>
      <c r="M859" s="112"/>
      <c r="N859" s="112"/>
      <c r="O859" s="73"/>
      <c r="P859" s="77"/>
      <c r="Q859" s="77"/>
      <c r="R859" s="73"/>
      <c r="S859" s="73"/>
      <c r="T859" s="78"/>
      <c r="U859" s="73"/>
      <c r="V859" s="73"/>
      <c r="W859" s="73"/>
      <c r="X859" s="79"/>
      <c r="Y859" s="79"/>
      <c r="Z859" s="79"/>
      <c r="AA859" s="79"/>
      <c r="AB859" s="79"/>
      <c r="AC859" s="79"/>
      <c r="AD859" s="74"/>
      <c r="AE859" s="80"/>
      <c r="AF859" s="80"/>
      <c r="AG859" s="80"/>
      <c r="AH859" s="80"/>
      <c r="AI859" s="80"/>
      <c r="AJ859" s="80"/>
      <c r="AK859" s="96"/>
      <c r="AL859" s="80"/>
      <c r="AM859" s="80"/>
      <c r="AN859" s="81"/>
      <c r="AO859" s="81"/>
      <c r="AP859" s="80"/>
      <c r="AQ859" s="80"/>
      <c r="AR859" s="80"/>
      <c r="AS859" s="82">
        <f t="shared" si="21"/>
        <v>0</v>
      </c>
      <c r="AT859" s="80"/>
      <c r="AU859" s="80"/>
      <c r="AV859" s="80">
        <f>+WPTable[[#This Row],[Total Construction Costs]]-WPTable[[#This Row],[Total State Funding]]-WPTable[[#This Row],[Total District Funding]]-WPTable[[#This Row],[Total Land Acquisition Funding by District or State]]</f>
        <v>0</v>
      </c>
      <c r="AW859" s="80"/>
      <c r="AX859" s="80">
        <f>+WPTable[[#This Row],[Total Construction Costs]]</f>
        <v>0</v>
      </c>
      <c r="AY859" s="73"/>
      <c r="AZ859" s="73"/>
    </row>
    <row r="860" spans="1:52" x14ac:dyDescent="0.3">
      <c r="A860" s="84"/>
      <c r="B860" s="74"/>
      <c r="C860" s="85"/>
      <c r="D860" s="73"/>
      <c r="E860" s="74"/>
      <c r="F860" s="73"/>
      <c r="G860" s="73"/>
      <c r="H860" s="73"/>
      <c r="I860" s="75"/>
      <c r="J860" s="75"/>
      <c r="K860" s="73"/>
      <c r="L860" s="73"/>
      <c r="M860" s="112"/>
      <c r="N860" s="112"/>
      <c r="O860" s="73"/>
      <c r="P860" s="77"/>
      <c r="Q860" s="77"/>
      <c r="R860" s="73"/>
      <c r="S860" s="73"/>
      <c r="T860" s="78"/>
      <c r="U860" s="73"/>
      <c r="V860" s="73"/>
      <c r="W860" s="73"/>
      <c r="X860" s="79"/>
      <c r="Y860" s="79"/>
      <c r="Z860" s="79"/>
      <c r="AA860" s="79"/>
      <c r="AB860" s="79"/>
      <c r="AC860" s="79"/>
      <c r="AD860" s="74"/>
      <c r="AE860" s="80"/>
      <c r="AF860" s="80"/>
      <c r="AG860" s="80"/>
      <c r="AH860" s="80"/>
      <c r="AI860" s="80"/>
      <c r="AJ860" s="80"/>
      <c r="AK860" s="96"/>
      <c r="AL860" s="80"/>
      <c r="AM860" s="80"/>
      <c r="AN860" s="81"/>
      <c r="AO860" s="81"/>
      <c r="AP860" s="80"/>
      <c r="AQ860" s="80"/>
      <c r="AR860" s="80"/>
      <c r="AS860" s="82">
        <f t="shared" si="21"/>
        <v>0</v>
      </c>
      <c r="AT860" s="80"/>
      <c r="AU860" s="80"/>
      <c r="AV860" s="80">
        <f>+WPTable[[#This Row],[Total Construction Costs]]-WPTable[[#This Row],[Total State Funding]]-WPTable[[#This Row],[Total District Funding]]-WPTable[[#This Row],[Total Land Acquisition Funding by District or State]]</f>
        <v>0</v>
      </c>
      <c r="AW860" s="80"/>
      <c r="AX860" s="80">
        <f>+WPTable[[#This Row],[Total Construction Costs]]</f>
        <v>0</v>
      </c>
      <c r="AY860" s="73"/>
      <c r="AZ860" s="73"/>
    </row>
    <row r="861" spans="1:52" x14ac:dyDescent="0.3">
      <c r="A861" s="84"/>
      <c r="B861" s="74"/>
      <c r="C861" s="85"/>
      <c r="D861" s="73"/>
      <c r="E861" s="74"/>
      <c r="F861" s="73"/>
      <c r="G861" s="73"/>
      <c r="H861" s="73"/>
      <c r="I861" s="75"/>
      <c r="J861" s="75"/>
      <c r="K861" s="73"/>
      <c r="L861" s="73"/>
      <c r="M861" s="112"/>
      <c r="N861" s="112"/>
      <c r="O861" s="73"/>
      <c r="P861" s="77"/>
      <c r="Q861" s="77"/>
      <c r="R861" s="73"/>
      <c r="S861" s="73"/>
      <c r="T861" s="78"/>
      <c r="U861" s="73"/>
      <c r="V861" s="73"/>
      <c r="W861" s="73"/>
      <c r="X861" s="79"/>
      <c r="Y861" s="79"/>
      <c r="Z861" s="79"/>
      <c r="AA861" s="79"/>
      <c r="AB861" s="79"/>
      <c r="AC861" s="79"/>
      <c r="AD861" s="74"/>
      <c r="AE861" s="80"/>
      <c r="AF861" s="80"/>
      <c r="AG861" s="80"/>
      <c r="AH861" s="80"/>
      <c r="AI861" s="80"/>
      <c r="AJ861" s="80"/>
      <c r="AK861" s="96"/>
      <c r="AL861" s="80"/>
      <c r="AM861" s="80"/>
      <c r="AN861" s="81"/>
      <c r="AO861" s="81"/>
      <c r="AP861" s="80"/>
      <c r="AQ861" s="80"/>
      <c r="AR861" s="80"/>
      <c r="AS861" s="82">
        <f t="shared" si="21"/>
        <v>0</v>
      </c>
      <c r="AT861" s="80"/>
      <c r="AU861" s="80"/>
      <c r="AV861" s="80">
        <f>+WPTable[[#This Row],[Total Construction Costs]]-WPTable[[#This Row],[Total State Funding]]-WPTable[[#This Row],[Total District Funding]]-WPTable[[#This Row],[Total Land Acquisition Funding by District or State]]</f>
        <v>0</v>
      </c>
      <c r="AW861" s="80"/>
      <c r="AX861" s="80">
        <f>+WPTable[[#This Row],[Total Construction Costs]]</f>
        <v>0</v>
      </c>
      <c r="AY861" s="73"/>
      <c r="AZ861" s="73"/>
    </row>
    <row r="862" spans="1:52" x14ac:dyDescent="0.3">
      <c r="A862" s="84"/>
      <c r="B862" s="74"/>
      <c r="C862" s="85"/>
      <c r="D862" s="73"/>
      <c r="E862" s="74"/>
      <c r="F862" s="73"/>
      <c r="G862" s="73"/>
      <c r="H862" s="73"/>
      <c r="I862" s="75"/>
      <c r="J862" s="75"/>
      <c r="K862" s="73"/>
      <c r="L862" s="73"/>
      <c r="M862" s="112"/>
      <c r="N862" s="112"/>
      <c r="O862" s="73"/>
      <c r="P862" s="77"/>
      <c r="Q862" s="77"/>
      <c r="R862" s="73"/>
      <c r="S862" s="73"/>
      <c r="T862" s="78"/>
      <c r="U862" s="73"/>
      <c r="V862" s="73"/>
      <c r="W862" s="73"/>
      <c r="X862" s="79"/>
      <c r="Y862" s="79"/>
      <c r="Z862" s="79"/>
      <c r="AA862" s="79"/>
      <c r="AB862" s="79"/>
      <c r="AC862" s="79"/>
      <c r="AD862" s="74"/>
      <c r="AE862" s="80"/>
      <c r="AF862" s="80"/>
      <c r="AG862" s="80"/>
      <c r="AH862" s="80"/>
      <c r="AI862" s="80"/>
      <c r="AJ862" s="80"/>
      <c r="AK862" s="96"/>
      <c r="AL862" s="80"/>
      <c r="AM862" s="80"/>
      <c r="AN862" s="81"/>
      <c r="AO862" s="81"/>
      <c r="AP862" s="80"/>
      <c r="AQ862" s="80"/>
      <c r="AR862" s="80"/>
      <c r="AS862" s="82">
        <f t="shared" si="21"/>
        <v>0</v>
      </c>
      <c r="AT862" s="80"/>
      <c r="AU862" s="80"/>
      <c r="AV862" s="80">
        <f>+WPTable[[#This Row],[Total Construction Costs]]-WPTable[[#This Row],[Total State Funding]]-WPTable[[#This Row],[Total District Funding]]-WPTable[[#This Row],[Total Land Acquisition Funding by District or State]]</f>
        <v>0</v>
      </c>
      <c r="AW862" s="80"/>
      <c r="AX862" s="80">
        <f>+WPTable[[#This Row],[Total Construction Costs]]</f>
        <v>0</v>
      </c>
      <c r="AY862" s="73"/>
      <c r="AZ862" s="73"/>
    </row>
    <row r="863" spans="1:52" x14ac:dyDescent="0.3">
      <c r="A863" s="84"/>
      <c r="B863" s="74"/>
      <c r="C863" s="85"/>
      <c r="D863" s="73"/>
      <c r="E863" s="74"/>
      <c r="F863" s="73"/>
      <c r="G863" s="73"/>
      <c r="H863" s="73"/>
      <c r="I863" s="75"/>
      <c r="J863" s="75"/>
      <c r="K863" s="73"/>
      <c r="L863" s="73"/>
      <c r="M863" s="112"/>
      <c r="N863" s="112"/>
      <c r="O863" s="73"/>
      <c r="P863" s="77"/>
      <c r="Q863" s="77"/>
      <c r="R863" s="73"/>
      <c r="S863" s="73"/>
      <c r="T863" s="78"/>
      <c r="U863" s="73"/>
      <c r="V863" s="73"/>
      <c r="W863" s="73"/>
      <c r="X863" s="79"/>
      <c r="Y863" s="79"/>
      <c r="Z863" s="79"/>
      <c r="AA863" s="79"/>
      <c r="AB863" s="79"/>
      <c r="AC863" s="79"/>
      <c r="AD863" s="74"/>
      <c r="AE863" s="80"/>
      <c r="AF863" s="80"/>
      <c r="AG863" s="80"/>
      <c r="AH863" s="80"/>
      <c r="AI863" s="80"/>
      <c r="AJ863" s="80"/>
      <c r="AK863" s="96"/>
      <c r="AL863" s="80"/>
      <c r="AM863" s="80"/>
      <c r="AN863" s="81"/>
      <c r="AO863" s="81"/>
      <c r="AP863" s="80"/>
      <c r="AQ863" s="80"/>
      <c r="AR863" s="80"/>
      <c r="AS863" s="82">
        <f t="shared" si="21"/>
        <v>0</v>
      </c>
      <c r="AT863" s="80"/>
      <c r="AU863" s="80"/>
      <c r="AV863" s="80">
        <f>+WPTable[[#This Row],[Total Construction Costs]]-WPTable[[#This Row],[Total State Funding]]-WPTable[[#This Row],[Total District Funding]]-WPTable[[#This Row],[Total Land Acquisition Funding by District or State]]</f>
        <v>0</v>
      </c>
      <c r="AW863" s="80"/>
      <c r="AX863" s="80">
        <f>+WPTable[[#This Row],[Total Construction Costs]]</f>
        <v>0</v>
      </c>
      <c r="AY863" s="73"/>
      <c r="AZ863" s="73"/>
    </row>
    <row r="864" spans="1:52" x14ac:dyDescent="0.3">
      <c r="A864" s="84"/>
      <c r="B864" s="74"/>
      <c r="C864" s="85"/>
      <c r="D864" s="73"/>
      <c r="E864" s="74"/>
      <c r="F864" s="73"/>
      <c r="G864" s="73"/>
      <c r="H864" s="73"/>
      <c r="I864" s="75"/>
      <c r="J864" s="75"/>
      <c r="K864" s="73"/>
      <c r="L864" s="73"/>
      <c r="M864" s="112"/>
      <c r="N864" s="112"/>
      <c r="O864" s="73"/>
      <c r="P864" s="77"/>
      <c r="Q864" s="77"/>
      <c r="R864" s="73"/>
      <c r="S864" s="73"/>
      <c r="T864" s="78"/>
      <c r="U864" s="73"/>
      <c r="V864" s="73"/>
      <c r="W864" s="73"/>
      <c r="X864" s="79"/>
      <c r="Y864" s="79"/>
      <c r="Z864" s="79"/>
      <c r="AA864" s="79"/>
      <c r="AB864" s="79"/>
      <c r="AC864" s="79"/>
      <c r="AD864" s="74"/>
      <c r="AE864" s="80"/>
      <c r="AF864" s="80"/>
      <c r="AG864" s="80"/>
      <c r="AH864" s="80"/>
      <c r="AI864" s="80"/>
      <c r="AJ864" s="80"/>
      <c r="AK864" s="96"/>
      <c r="AL864" s="80"/>
      <c r="AM864" s="80"/>
      <c r="AN864" s="81"/>
      <c r="AO864" s="81"/>
      <c r="AP864" s="80"/>
      <c r="AQ864" s="80"/>
      <c r="AR864" s="80"/>
      <c r="AS864" s="82">
        <f t="shared" si="21"/>
        <v>0</v>
      </c>
      <c r="AT864" s="80"/>
      <c r="AU864" s="80"/>
      <c r="AV864" s="80">
        <f>+WPTable[[#This Row],[Total Construction Costs]]-WPTable[[#This Row],[Total State Funding]]-WPTable[[#This Row],[Total District Funding]]-WPTable[[#This Row],[Total Land Acquisition Funding by District or State]]</f>
        <v>0</v>
      </c>
      <c r="AW864" s="80"/>
      <c r="AX864" s="80">
        <f>+WPTable[[#This Row],[Total Construction Costs]]</f>
        <v>0</v>
      </c>
      <c r="AY864" s="73"/>
      <c r="AZ864" s="73"/>
    </row>
    <row r="865" spans="1:52" x14ac:dyDescent="0.3">
      <c r="A865" s="84"/>
      <c r="B865" s="74"/>
      <c r="C865" s="85"/>
      <c r="D865" s="73"/>
      <c r="E865" s="74"/>
      <c r="F865" s="73"/>
      <c r="G865" s="73"/>
      <c r="H865" s="73"/>
      <c r="I865" s="75"/>
      <c r="J865" s="75"/>
      <c r="K865" s="73"/>
      <c r="L865" s="73"/>
      <c r="M865" s="112"/>
      <c r="N865" s="112"/>
      <c r="O865" s="73"/>
      <c r="P865" s="77"/>
      <c r="Q865" s="77"/>
      <c r="R865" s="73"/>
      <c r="S865" s="73"/>
      <c r="T865" s="78"/>
      <c r="U865" s="73"/>
      <c r="V865" s="73"/>
      <c r="W865" s="73"/>
      <c r="X865" s="79"/>
      <c r="Y865" s="79"/>
      <c r="Z865" s="79"/>
      <c r="AA865" s="79"/>
      <c r="AB865" s="79"/>
      <c r="AC865" s="79"/>
      <c r="AD865" s="74"/>
      <c r="AE865" s="80"/>
      <c r="AF865" s="80"/>
      <c r="AG865" s="80"/>
      <c r="AH865" s="80"/>
      <c r="AI865" s="80"/>
      <c r="AJ865" s="80"/>
      <c r="AK865" s="96"/>
      <c r="AL865" s="80"/>
      <c r="AM865" s="80"/>
      <c r="AN865" s="81"/>
      <c r="AO865" s="81"/>
      <c r="AP865" s="80"/>
      <c r="AQ865" s="80"/>
      <c r="AR865" s="80"/>
      <c r="AS865" s="82">
        <f t="shared" si="21"/>
        <v>0</v>
      </c>
      <c r="AT865" s="80"/>
      <c r="AU865" s="80"/>
      <c r="AV865" s="80">
        <f>+WPTable[[#This Row],[Total Construction Costs]]-WPTable[[#This Row],[Total State Funding]]-WPTable[[#This Row],[Total District Funding]]-WPTable[[#This Row],[Total Land Acquisition Funding by District or State]]</f>
        <v>0</v>
      </c>
      <c r="AW865" s="80"/>
      <c r="AX865" s="80">
        <f>+WPTable[[#This Row],[Total Construction Costs]]</f>
        <v>0</v>
      </c>
      <c r="AY865" s="73"/>
      <c r="AZ865" s="73"/>
    </row>
    <row r="866" spans="1:52" x14ac:dyDescent="0.3">
      <c r="A866" s="84"/>
      <c r="B866" s="74"/>
      <c r="C866" s="85"/>
      <c r="D866" s="73"/>
      <c r="E866" s="74"/>
      <c r="F866" s="73"/>
      <c r="G866" s="73"/>
      <c r="H866" s="73"/>
      <c r="I866" s="75"/>
      <c r="J866" s="75"/>
      <c r="K866" s="73"/>
      <c r="L866" s="73"/>
      <c r="M866" s="112"/>
      <c r="N866" s="112"/>
      <c r="O866" s="73"/>
      <c r="P866" s="77"/>
      <c r="Q866" s="77"/>
      <c r="R866" s="73"/>
      <c r="S866" s="73"/>
      <c r="T866" s="78"/>
      <c r="U866" s="73"/>
      <c r="V866" s="73"/>
      <c r="W866" s="73"/>
      <c r="X866" s="79"/>
      <c r="Y866" s="79"/>
      <c r="Z866" s="79"/>
      <c r="AA866" s="79"/>
      <c r="AB866" s="79"/>
      <c r="AC866" s="79"/>
      <c r="AD866" s="74"/>
      <c r="AE866" s="80"/>
      <c r="AF866" s="80"/>
      <c r="AG866" s="80"/>
      <c r="AH866" s="80"/>
      <c r="AI866" s="80"/>
      <c r="AJ866" s="80"/>
      <c r="AK866" s="96"/>
      <c r="AL866" s="80"/>
      <c r="AM866" s="80"/>
      <c r="AN866" s="81"/>
      <c r="AO866" s="81"/>
      <c r="AP866" s="80"/>
      <c r="AQ866" s="80"/>
      <c r="AR866" s="80"/>
      <c r="AS866" s="82">
        <f t="shared" si="21"/>
        <v>0</v>
      </c>
      <c r="AT866" s="80"/>
      <c r="AU866" s="80"/>
      <c r="AV866" s="80">
        <f>+WPTable[[#This Row],[Total Construction Costs]]-WPTable[[#This Row],[Total State Funding]]-WPTable[[#This Row],[Total District Funding]]-WPTable[[#This Row],[Total Land Acquisition Funding by District or State]]</f>
        <v>0</v>
      </c>
      <c r="AW866" s="80"/>
      <c r="AX866" s="80">
        <f>+WPTable[[#This Row],[Total Construction Costs]]</f>
        <v>0</v>
      </c>
      <c r="AY866" s="73"/>
      <c r="AZ866" s="73"/>
    </row>
    <row r="867" spans="1:52" x14ac:dyDescent="0.3">
      <c r="A867" s="84"/>
      <c r="B867" s="74"/>
      <c r="C867" s="85"/>
      <c r="D867" s="73"/>
      <c r="E867" s="74"/>
      <c r="F867" s="73"/>
      <c r="G867" s="73"/>
      <c r="H867" s="73"/>
      <c r="I867" s="75"/>
      <c r="J867" s="75"/>
      <c r="K867" s="73"/>
      <c r="L867" s="73"/>
      <c r="M867" s="112"/>
      <c r="N867" s="112"/>
      <c r="O867" s="73"/>
      <c r="P867" s="77"/>
      <c r="Q867" s="77"/>
      <c r="R867" s="73"/>
      <c r="S867" s="73"/>
      <c r="T867" s="78"/>
      <c r="U867" s="73"/>
      <c r="V867" s="73"/>
      <c r="W867" s="73"/>
      <c r="X867" s="79"/>
      <c r="Y867" s="79"/>
      <c r="Z867" s="79"/>
      <c r="AA867" s="79"/>
      <c r="AB867" s="79"/>
      <c r="AC867" s="79"/>
      <c r="AD867" s="74"/>
      <c r="AE867" s="80"/>
      <c r="AF867" s="80"/>
      <c r="AG867" s="80"/>
      <c r="AH867" s="80"/>
      <c r="AI867" s="80"/>
      <c r="AJ867" s="80"/>
      <c r="AK867" s="96"/>
      <c r="AL867" s="80"/>
      <c r="AM867" s="80"/>
      <c r="AN867" s="81"/>
      <c r="AO867" s="81"/>
      <c r="AP867" s="80"/>
      <c r="AQ867" s="80"/>
      <c r="AR867" s="80"/>
      <c r="AS867" s="82">
        <f t="shared" si="21"/>
        <v>0</v>
      </c>
      <c r="AT867" s="80"/>
      <c r="AU867" s="80"/>
      <c r="AV867" s="80">
        <f>+WPTable[[#This Row],[Total Construction Costs]]-WPTable[[#This Row],[Total State Funding]]-WPTable[[#This Row],[Total District Funding]]-WPTable[[#This Row],[Total Land Acquisition Funding by District or State]]</f>
        <v>0</v>
      </c>
      <c r="AW867" s="80"/>
      <c r="AX867" s="80">
        <f>+WPTable[[#This Row],[Total Construction Costs]]</f>
        <v>0</v>
      </c>
      <c r="AY867" s="73"/>
      <c r="AZ867" s="73"/>
    </row>
    <row r="868" spans="1:52" x14ac:dyDescent="0.3">
      <c r="A868" s="84"/>
      <c r="B868" s="74"/>
      <c r="C868" s="85"/>
      <c r="D868" s="73"/>
      <c r="E868" s="74"/>
      <c r="F868" s="73"/>
      <c r="G868" s="73"/>
      <c r="H868" s="73"/>
      <c r="I868" s="75"/>
      <c r="J868" s="75"/>
      <c r="K868" s="73"/>
      <c r="L868" s="73"/>
      <c r="M868" s="112"/>
      <c r="N868" s="112"/>
      <c r="O868" s="73"/>
      <c r="P868" s="77"/>
      <c r="Q868" s="77"/>
      <c r="R868" s="73"/>
      <c r="S868" s="73"/>
      <c r="T868" s="78"/>
      <c r="U868" s="73"/>
      <c r="V868" s="73"/>
      <c r="W868" s="73"/>
      <c r="X868" s="79"/>
      <c r="Y868" s="79"/>
      <c r="Z868" s="79"/>
      <c r="AA868" s="79"/>
      <c r="AB868" s="79"/>
      <c r="AC868" s="79"/>
      <c r="AD868" s="74"/>
      <c r="AE868" s="80"/>
      <c r="AF868" s="80"/>
      <c r="AG868" s="80"/>
      <c r="AH868" s="80"/>
      <c r="AI868" s="80"/>
      <c r="AJ868" s="80"/>
      <c r="AK868" s="96"/>
      <c r="AL868" s="80"/>
      <c r="AM868" s="80"/>
      <c r="AN868" s="81"/>
      <c r="AO868" s="81"/>
      <c r="AP868" s="80"/>
      <c r="AQ868" s="80"/>
      <c r="AR868" s="80"/>
      <c r="AS868" s="82">
        <f t="shared" si="21"/>
        <v>0</v>
      </c>
      <c r="AT868" s="80"/>
      <c r="AU868" s="80"/>
      <c r="AV868" s="80">
        <f>+WPTable[[#This Row],[Total Construction Costs]]-WPTable[[#This Row],[Total State Funding]]-WPTable[[#This Row],[Total District Funding]]-WPTable[[#This Row],[Total Land Acquisition Funding by District or State]]</f>
        <v>0</v>
      </c>
      <c r="AW868" s="80"/>
      <c r="AX868" s="80">
        <f>+WPTable[[#This Row],[Total Construction Costs]]</f>
        <v>0</v>
      </c>
      <c r="AY868" s="73"/>
      <c r="AZ868" s="73"/>
    </row>
    <row r="869" spans="1:52" x14ac:dyDescent="0.3">
      <c r="A869" s="84"/>
      <c r="B869" s="74"/>
      <c r="C869" s="85"/>
      <c r="D869" s="73"/>
      <c r="E869" s="74"/>
      <c r="F869" s="73"/>
      <c r="G869" s="73"/>
      <c r="H869" s="73"/>
      <c r="I869" s="75"/>
      <c r="J869" s="75"/>
      <c r="K869" s="73"/>
      <c r="L869" s="73"/>
      <c r="M869" s="112"/>
      <c r="N869" s="112"/>
      <c r="O869" s="73"/>
      <c r="P869" s="77"/>
      <c r="Q869" s="77"/>
      <c r="R869" s="73"/>
      <c r="S869" s="73"/>
      <c r="T869" s="78"/>
      <c r="U869" s="73"/>
      <c r="V869" s="73"/>
      <c r="W869" s="73"/>
      <c r="X869" s="79"/>
      <c r="Y869" s="79"/>
      <c r="Z869" s="79"/>
      <c r="AA869" s="79"/>
      <c r="AB869" s="79"/>
      <c r="AC869" s="79"/>
      <c r="AD869" s="74"/>
      <c r="AE869" s="80"/>
      <c r="AF869" s="80"/>
      <c r="AG869" s="80"/>
      <c r="AH869" s="80"/>
      <c r="AI869" s="80"/>
      <c r="AJ869" s="80"/>
      <c r="AK869" s="96"/>
      <c r="AL869" s="80"/>
      <c r="AM869" s="80"/>
      <c r="AN869" s="81"/>
      <c r="AO869" s="81"/>
      <c r="AP869" s="80"/>
      <c r="AQ869" s="80"/>
      <c r="AR869" s="80"/>
      <c r="AS869" s="82">
        <f t="shared" si="21"/>
        <v>0</v>
      </c>
      <c r="AT869" s="80"/>
      <c r="AU869" s="80"/>
      <c r="AV869" s="80">
        <f>+WPTable[[#This Row],[Total Construction Costs]]-WPTable[[#This Row],[Total State Funding]]-WPTable[[#This Row],[Total District Funding]]-WPTable[[#This Row],[Total Land Acquisition Funding by District or State]]</f>
        <v>0</v>
      </c>
      <c r="AW869" s="80"/>
      <c r="AX869" s="80">
        <f>+WPTable[[#This Row],[Total Construction Costs]]</f>
        <v>0</v>
      </c>
      <c r="AY869" s="73"/>
      <c r="AZ869" s="73"/>
    </row>
    <row r="870" spans="1:52" x14ac:dyDescent="0.3">
      <c r="A870" s="84"/>
      <c r="B870" s="74"/>
      <c r="C870" s="85"/>
      <c r="D870" s="73"/>
      <c r="E870" s="74"/>
      <c r="F870" s="73"/>
      <c r="G870" s="73"/>
      <c r="H870" s="73"/>
      <c r="I870" s="75"/>
      <c r="J870" s="75"/>
      <c r="K870" s="73"/>
      <c r="L870" s="73"/>
      <c r="M870" s="112"/>
      <c r="N870" s="112"/>
      <c r="O870" s="73"/>
      <c r="P870" s="77"/>
      <c r="Q870" s="77"/>
      <c r="R870" s="73"/>
      <c r="S870" s="73"/>
      <c r="T870" s="78"/>
      <c r="U870" s="73"/>
      <c r="V870" s="73"/>
      <c r="W870" s="73"/>
      <c r="X870" s="79"/>
      <c r="Y870" s="79"/>
      <c r="Z870" s="79"/>
      <c r="AA870" s="79"/>
      <c r="AB870" s="79"/>
      <c r="AC870" s="79"/>
      <c r="AD870" s="74"/>
      <c r="AE870" s="80"/>
      <c r="AF870" s="80"/>
      <c r="AG870" s="80"/>
      <c r="AH870" s="80"/>
      <c r="AI870" s="80"/>
      <c r="AJ870" s="80"/>
      <c r="AK870" s="96"/>
      <c r="AL870" s="80"/>
      <c r="AM870" s="80"/>
      <c r="AN870" s="81"/>
      <c r="AO870" s="81"/>
      <c r="AP870" s="80"/>
      <c r="AQ870" s="80"/>
      <c r="AR870" s="80"/>
      <c r="AS870" s="82">
        <f t="shared" si="21"/>
        <v>0</v>
      </c>
      <c r="AT870" s="80"/>
      <c r="AU870" s="80"/>
      <c r="AV870" s="80">
        <f>+WPTable[[#This Row],[Total Construction Costs]]-WPTable[[#This Row],[Total State Funding]]-WPTable[[#This Row],[Total District Funding]]-WPTable[[#This Row],[Total Land Acquisition Funding by District or State]]</f>
        <v>0</v>
      </c>
      <c r="AW870" s="80"/>
      <c r="AX870" s="80">
        <f>+WPTable[[#This Row],[Total Construction Costs]]</f>
        <v>0</v>
      </c>
      <c r="AY870" s="73"/>
      <c r="AZ870" s="73"/>
    </row>
    <row r="871" spans="1:52" x14ac:dyDescent="0.3">
      <c r="A871" s="84"/>
      <c r="B871" s="74"/>
      <c r="C871" s="85"/>
      <c r="D871" s="73"/>
      <c r="E871" s="74"/>
      <c r="F871" s="73"/>
      <c r="G871" s="73"/>
      <c r="H871" s="73"/>
      <c r="I871" s="75"/>
      <c r="J871" s="75"/>
      <c r="K871" s="73"/>
      <c r="L871" s="73"/>
      <c r="M871" s="112"/>
      <c r="N871" s="112"/>
      <c r="O871" s="73"/>
      <c r="P871" s="77"/>
      <c r="Q871" s="77"/>
      <c r="R871" s="73"/>
      <c r="S871" s="73"/>
      <c r="T871" s="78"/>
      <c r="U871" s="73"/>
      <c r="V871" s="73"/>
      <c r="W871" s="73"/>
      <c r="X871" s="79"/>
      <c r="Y871" s="79"/>
      <c r="Z871" s="79"/>
      <c r="AA871" s="79"/>
      <c r="AB871" s="79"/>
      <c r="AC871" s="79"/>
      <c r="AD871" s="74"/>
      <c r="AE871" s="80"/>
      <c r="AF871" s="80"/>
      <c r="AG871" s="80"/>
      <c r="AH871" s="80"/>
      <c r="AI871" s="80"/>
      <c r="AJ871" s="80"/>
      <c r="AK871" s="96"/>
      <c r="AL871" s="80"/>
      <c r="AM871" s="80"/>
      <c r="AN871" s="81"/>
      <c r="AO871" s="81"/>
      <c r="AP871" s="80"/>
      <c r="AQ871" s="80"/>
      <c r="AR871" s="80"/>
      <c r="AS871" s="82">
        <f t="shared" si="21"/>
        <v>0</v>
      </c>
      <c r="AT871" s="80"/>
      <c r="AU871" s="80"/>
      <c r="AV871" s="80">
        <f>+WPTable[[#This Row],[Total Construction Costs]]-WPTable[[#This Row],[Total State Funding]]-WPTable[[#This Row],[Total District Funding]]-WPTable[[#This Row],[Total Land Acquisition Funding by District or State]]</f>
        <v>0</v>
      </c>
      <c r="AW871" s="80"/>
      <c r="AX871" s="80">
        <f>+WPTable[[#This Row],[Total Construction Costs]]</f>
        <v>0</v>
      </c>
      <c r="AY871" s="73"/>
      <c r="AZ871" s="73"/>
    </row>
    <row r="872" spans="1:52" x14ac:dyDescent="0.3">
      <c r="A872" s="84"/>
      <c r="B872" s="74"/>
      <c r="C872" s="85"/>
      <c r="D872" s="73"/>
      <c r="E872" s="74"/>
      <c r="F872" s="73"/>
      <c r="G872" s="73"/>
      <c r="H872" s="73"/>
      <c r="I872" s="75"/>
      <c r="J872" s="75"/>
      <c r="K872" s="73"/>
      <c r="L872" s="73"/>
      <c r="M872" s="112"/>
      <c r="N872" s="112"/>
      <c r="O872" s="73"/>
      <c r="P872" s="77"/>
      <c r="Q872" s="77"/>
      <c r="R872" s="73"/>
      <c r="S872" s="73"/>
      <c r="T872" s="78"/>
      <c r="U872" s="73"/>
      <c r="V872" s="73"/>
      <c r="W872" s="73"/>
      <c r="X872" s="79"/>
      <c r="Y872" s="79"/>
      <c r="Z872" s="79"/>
      <c r="AA872" s="79"/>
      <c r="AB872" s="79"/>
      <c r="AC872" s="79"/>
      <c r="AD872" s="74"/>
      <c r="AE872" s="80"/>
      <c r="AF872" s="80"/>
      <c r="AG872" s="80"/>
      <c r="AH872" s="80"/>
      <c r="AI872" s="80"/>
      <c r="AJ872" s="80"/>
      <c r="AK872" s="96"/>
      <c r="AL872" s="80"/>
      <c r="AM872" s="80"/>
      <c r="AN872" s="81"/>
      <c r="AO872" s="81"/>
      <c r="AP872" s="80"/>
      <c r="AQ872" s="80"/>
      <c r="AR872" s="80"/>
      <c r="AS872" s="82">
        <f t="shared" si="21"/>
        <v>0</v>
      </c>
      <c r="AT872" s="80"/>
      <c r="AU872" s="80"/>
      <c r="AV872" s="80">
        <f>+WPTable[[#This Row],[Total Construction Costs]]-WPTable[[#This Row],[Total State Funding]]-WPTable[[#This Row],[Total District Funding]]-WPTable[[#This Row],[Total Land Acquisition Funding by District or State]]</f>
        <v>0</v>
      </c>
      <c r="AW872" s="80"/>
      <c r="AX872" s="80">
        <f>+WPTable[[#This Row],[Total Construction Costs]]</f>
        <v>0</v>
      </c>
      <c r="AY872" s="73"/>
      <c r="AZ872" s="73"/>
    </row>
    <row r="873" spans="1:52" x14ac:dyDescent="0.3">
      <c r="A873" s="84"/>
      <c r="B873" s="74"/>
      <c r="C873" s="85"/>
      <c r="D873" s="73"/>
      <c r="E873" s="74"/>
      <c r="F873" s="73"/>
      <c r="G873" s="73"/>
      <c r="H873" s="73"/>
      <c r="I873" s="75"/>
      <c r="J873" s="75"/>
      <c r="K873" s="73"/>
      <c r="L873" s="73"/>
      <c r="M873" s="112"/>
      <c r="N873" s="112"/>
      <c r="O873" s="73"/>
      <c r="P873" s="77"/>
      <c r="Q873" s="77"/>
      <c r="R873" s="73"/>
      <c r="S873" s="73"/>
      <c r="T873" s="78"/>
      <c r="U873" s="73"/>
      <c r="V873" s="73"/>
      <c r="W873" s="73"/>
      <c r="X873" s="79"/>
      <c r="Y873" s="79"/>
      <c r="Z873" s="79"/>
      <c r="AA873" s="79"/>
      <c r="AB873" s="79"/>
      <c r="AC873" s="79"/>
      <c r="AD873" s="74"/>
      <c r="AE873" s="80"/>
      <c r="AF873" s="80"/>
      <c r="AG873" s="80"/>
      <c r="AH873" s="80"/>
      <c r="AI873" s="80"/>
      <c r="AJ873" s="80"/>
      <c r="AK873" s="96"/>
      <c r="AL873" s="80"/>
      <c r="AM873" s="80"/>
      <c r="AN873" s="81"/>
      <c r="AO873" s="81"/>
      <c r="AP873" s="80"/>
      <c r="AQ873" s="80"/>
      <c r="AR873" s="80"/>
      <c r="AS873" s="82">
        <f t="shared" si="21"/>
        <v>0</v>
      </c>
      <c r="AT873" s="80"/>
      <c r="AU873" s="80"/>
      <c r="AV873" s="80">
        <f>+WPTable[[#This Row],[Total Construction Costs]]-WPTable[[#This Row],[Total State Funding]]-WPTable[[#This Row],[Total District Funding]]-WPTable[[#This Row],[Total Land Acquisition Funding by District or State]]</f>
        <v>0</v>
      </c>
      <c r="AW873" s="80"/>
      <c r="AX873" s="80">
        <f>+WPTable[[#This Row],[Total Construction Costs]]</f>
        <v>0</v>
      </c>
      <c r="AY873" s="73"/>
      <c r="AZ873" s="73"/>
    </row>
    <row r="874" spans="1:52" x14ac:dyDescent="0.3">
      <c r="A874" s="84"/>
      <c r="B874" s="74"/>
      <c r="C874" s="85"/>
      <c r="D874" s="73"/>
      <c r="E874" s="74"/>
      <c r="F874" s="73"/>
      <c r="G874" s="73"/>
      <c r="H874" s="73"/>
      <c r="I874" s="75"/>
      <c r="J874" s="75"/>
      <c r="K874" s="73"/>
      <c r="L874" s="73"/>
      <c r="M874" s="112"/>
      <c r="N874" s="112"/>
      <c r="O874" s="73"/>
      <c r="P874" s="77"/>
      <c r="Q874" s="77"/>
      <c r="R874" s="73"/>
      <c r="S874" s="73"/>
      <c r="T874" s="78"/>
      <c r="U874" s="73"/>
      <c r="V874" s="73"/>
      <c r="W874" s="73"/>
      <c r="X874" s="79"/>
      <c r="Y874" s="79"/>
      <c r="Z874" s="79"/>
      <c r="AA874" s="79"/>
      <c r="AB874" s="79"/>
      <c r="AC874" s="79"/>
      <c r="AD874" s="74"/>
      <c r="AE874" s="80"/>
      <c r="AF874" s="80"/>
      <c r="AG874" s="80"/>
      <c r="AH874" s="80"/>
      <c r="AI874" s="80"/>
      <c r="AJ874" s="80"/>
      <c r="AK874" s="96"/>
      <c r="AL874" s="80"/>
      <c r="AM874" s="80"/>
      <c r="AN874" s="81"/>
      <c r="AO874" s="81"/>
      <c r="AP874" s="80"/>
      <c r="AQ874" s="80"/>
      <c r="AR874" s="80"/>
      <c r="AS874" s="82">
        <f t="shared" si="21"/>
        <v>0</v>
      </c>
      <c r="AT874" s="80"/>
      <c r="AU874" s="80"/>
      <c r="AV874" s="80">
        <f>+WPTable[[#This Row],[Total Construction Costs]]-WPTable[[#This Row],[Total State Funding]]-WPTable[[#This Row],[Total District Funding]]-WPTable[[#This Row],[Total Land Acquisition Funding by District or State]]</f>
        <v>0</v>
      </c>
      <c r="AW874" s="80"/>
      <c r="AX874" s="80">
        <f>+WPTable[[#This Row],[Total Construction Costs]]</f>
        <v>0</v>
      </c>
      <c r="AY874" s="73"/>
      <c r="AZ874" s="73"/>
    </row>
    <row r="875" spans="1:52" x14ac:dyDescent="0.3">
      <c r="A875" s="84"/>
      <c r="B875" s="74"/>
      <c r="C875" s="85"/>
      <c r="D875" s="73"/>
      <c r="E875" s="74"/>
      <c r="F875" s="73"/>
      <c r="G875" s="73"/>
      <c r="H875" s="73"/>
      <c r="I875" s="75"/>
      <c r="J875" s="75"/>
      <c r="K875" s="73"/>
      <c r="L875" s="73"/>
      <c r="M875" s="112"/>
      <c r="N875" s="112"/>
      <c r="O875" s="73"/>
      <c r="P875" s="77"/>
      <c r="Q875" s="77"/>
      <c r="R875" s="73"/>
      <c r="S875" s="73"/>
      <c r="T875" s="78"/>
      <c r="U875" s="73"/>
      <c r="V875" s="73"/>
      <c r="W875" s="73"/>
      <c r="X875" s="79"/>
      <c r="Y875" s="79"/>
      <c r="Z875" s="79"/>
      <c r="AA875" s="79"/>
      <c r="AB875" s="79"/>
      <c r="AC875" s="79"/>
      <c r="AD875" s="74"/>
      <c r="AE875" s="80"/>
      <c r="AF875" s="80"/>
      <c r="AG875" s="80"/>
      <c r="AH875" s="80"/>
      <c r="AI875" s="80"/>
      <c r="AJ875" s="80"/>
      <c r="AK875" s="96"/>
      <c r="AL875" s="80"/>
      <c r="AM875" s="80"/>
      <c r="AN875" s="81"/>
      <c r="AO875" s="81"/>
      <c r="AP875" s="80"/>
      <c r="AQ875" s="80"/>
      <c r="AR875" s="80"/>
      <c r="AS875" s="82">
        <f t="shared" si="21"/>
        <v>0</v>
      </c>
      <c r="AT875" s="80"/>
      <c r="AU875" s="80"/>
      <c r="AV875" s="80">
        <f>+WPTable[[#This Row],[Total Construction Costs]]-WPTable[[#This Row],[Total State Funding]]-WPTable[[#This Row],[Total District Funding]]-WPTable[[#This Row],[Total Land Acquisition Funding by District or State]]</f>
        <v>0</v>
      </c>
      <c r="AW875" s="80"/>
      <c r="AX875" s="80">
        <f>+WPTable[[#This Row],[Total Construction Costs]]</f>
        <v>0</v>
      </c>
      <c r="AY875" s="73"/>
      <c r="AZ875" s="73"/>
    </row>
    <row r="876" spans="1:52" x14ac:dyDescent="0.3">
      <c r="A876" s="84"/>
      <c r="B876" s="74"/>
      <c r="C876" s="85"/>
      <c r="D876" s="73"/>
      <c r="E876" s="74"/>
      <c r="F876" s="73"/>
      <c r="G876" s="73"/>
      <c r="H876" s="73"/>
      <c r="I876" s="75"/>
      <c r="J876" s="75"/>
      <c r="K876" s="73"/>
      <c r="L876" s="73"/>
      <c r="M876" s="112"/>
      <c r="N876" s="112"/>
      <c r="O876" s="73"/>
      <c r="P876" s="77"/>
      <c r="Q876" s="77"/>
      <c r="R876" s="73"/>
      <c r="S876" s="73"/>
      <c r="T876" s="78"/>
      <c r="U876" s="73"/>
      <c r="V876" s="73"/>
      <c r="W876" s="73"/>
      <c r="X876" s="79"/>
      <c r="Y876" s="79"/>
      <c r="Z876" s="79"/>
      <c r="AA876" s="79"/>
      <c r="AB876" s="79"/>
      <c r="AC876" s="79"/>
      <c r="AD876" s="74"/>
      <c r="AE876" s="80"/>
      <c r="AF876" s="80"/>
      <c r="AG876" s="80"/>
      <c r="AH876" s="80"/>
      <c r="AI876" s="80"/>
      <c r="AJ876" s="80"/>
      <c r="AK876" s="96"/>
      <c r="AL876" s="80"/>
      <c r="AM876" s="80"/>
      <c r="AN876" s="81"/>
      <c r="AO876" s="81"/>
      <c r="AP876" s="80"/>
      <c r="AQ876" s="80"/>
      <c r="AR876" s="80"/>
      <c r="AS876" s="82">
        <f t="shared" si="21"/>
        <v>0</v>
      </c>
      <c r="AT876" s="80"/>
      <c r="AU876" s="80"/>
      <c r="AV876" s="80">
        <f>+WPTable[[#This Row],[Total Construction Costs]]-WPTable[[#This Row],[Total State Funding]]-WPTable[[#This Row],[Total District Funding]]-WPTable[[#This Row],[Total Land Acquisition Funding by District or State]]</f>
        <v>0</v>
      </c>
      <c r="AW876" s="80"/>
      <c r="AX876" s="80">
        <f>+WPTable[[#This Row],[Total Construction Costs]]</f>
        <v>0</v>
      </c>
      <c r="AY876" s="73"/>
      <c r="AZ876" s="73"/>
    </row>
    <row r="877" spans="1:52" x14ac:dyDescent="0.3">
      <c r="A877" s="84"/>
      <c r="B877" s="74"/>
      <c r="C877" s="85"/>
      <c r="D877" s="73"/>
      <c r="E877" s="74"/>
      <c r="F877" s="73"/>
      <c r="G877" s="73"/>
      <c r="H877" s="73"/>
      <c r="I877" s="75"/>
      <c r="J877" s="75"/>
      <c r="K877" s="73"/>
      <c r="L877" s="73"/>
      <c r="M877" s="112"/>
      <c r="N877" s="112"/>
      <c r="O877" s="73"/>
      <c r="P877" s="77"/>
      <c r="Q877" s="77"/>
      <c r="R877" s="73"/>
      <c r="S877" s="73"/>
      <c r="T877" s="78"/>
      <c r="U877" s="73"/>
      <c r="V877" s="73"/>
      <c r="W877" s="73"/>
      <c r="X877" s="79"/>
      <c r="Y877" s="79"/>
      <c r="Z877" s="79"/>
      <c r="AA877" s="79"/>
      <c r="AB877" s="79"/>
      <c r="AC877" s="79"/>
      <c r="AD877" s="74"/>
      <c r="AE877" s="80"/>
      <c r="AF877" s="80"/>
      <c r="AG877" s="80"/>
      <c r="AH877" s="80"/>
      <c r="AI877" s="80"/>
      <c r="AJ877" s="80"/>
      <c r="AK877" s="96"/>
      <c r="AL877" s="80"/>
      <c r="AM877" s="80"/>
      <c r="AN877" s="81"/>
      <c r="AO877" s="81"/>
      <c r="AP877" s="80"/>
      <c r="AQ877" s="80"/>
      <c r="AR877" s="80"/>
      <c r="AS877" s="82">
        <f t="shared" si="21"/>
        <v>0</v>
      </c>
      <c r="AT877" s="80"/>
      <c r="AU877" s="80"/>
      <c r="AV877" s="80">
        <f>+WPTable[[#This Row],[Total Construction Costs]]-WPTable[[#This Row],[Total State Funding]]-WPTable[[#This Row],[Total District Funding]]-WPTable[[#This Row],[Total Land Acquisition Funding by District or State]]</f>
        <v>0</v>
      </c>
      <c r="AW877" s="80"/>
      <c r="AX877" s="80">
        <f>+WPTable[[#This Row],[Total Construction Costs]]</f>
        <v>0</v>
      </c>
      <c r="AY877" s="73"/>
      <c r="AZ877" s="73"/>
    </row>
    <row r="878" spans="1:52" x14ac:dyDescent="0.3">
      <c r="A878" s="84"/>
      <c r="B878" s="74"/>
      <c r="C878" s="85"/>
      <c r="D878" s="73"/>
      <c r="E878" s="74"/>
      <c r="F878" s="73"/>
      <c r="G878" s="73"/>
      <c r="H878" s="73"/>
      <c r="I878" s="75"/>
      <c r="J878" s="75"/>
      <c r="K878" s="73"/>
      <c r="L878" s="73"/>
      <c r="M878" s="112"/>
      <c r="N878" s="112"/>
      <c r="O878" s="73"/>
      <c r="P878" s="77"/>
      <c r="Q878" s="77"/>
      <c r="R878" s="73"/>
      <c r="S878" s="73"/>
      <c r="T878" s="78"/>
      <c r="U878" s="73"/>
      <c r="V878" s="73"/>
      <c r="W878" s="73"/>
      <c r="X878" s="79"/>
      <c r="Y878" s="79"/>
      <c r="Z878" s="79"/>
      <c r="AA878" s="79"/>
      <c r="AB878" s="79"/>
      <c r="AC878" s="79"/>
      <c r="AD878" s="74"/>
      <c r="AE878" s="80"/>
      <c r="AF878" s="80"/>
      <c r="AG878" s="80"/>
      <c r="AH878" s="80"/>
      <c r="AI878" s="80"/>
      <c r="AJ878" s="80"/>
      <c r="AK878" s="96"/>
      <c r="AL878" s="80"/>
      <c r="AM878" s="80"/>
      <c r="AN878" s="81"/>
      <c r="AO878" s="81"/>
      <c r="AP878" s="80"/>
      <c r="AQ878" s="80"/>
      <c r="AR878" s="80"/>
      <c r="AS878" s="82">
        <f t="shared" si="21"/>
        <v>0</v>
      </c>
      <c r="AT878" s="80"/>
      <c r="AU878" s="80"/>
      <c r="AV878" s="80">
        <f>+WPTable[[#This Row],[Total Construction Costs]]-WPTable[[#This Row],[Total State Funding]]-WPTable[[#This Row],[Total District Funding]]-WPTable[[#This Row],[Total Land Acquisition Funding by District or State]]</f>
        <v>0</v>
      </c>
      <c r="AW878" s="80"/>
      <c r="AX878" s="80">
        <f>+WPTable[[#This Row],[Total Construction Costs]]</f>
        <v>0</v>
      </c>
      <c r="AY878" s="73"/>
      <c r="AZ878" s="73"/>
    </row>
    <row r="879" spans="1:52" x14ac:dyDescent="0.3">
      <c r="A879" s="84"/>
      <c r="B879" s="74"/>
      <c r="C879" s="85"/>
      <c r="D879" s="73"/>
      <c r="E879" s="74"/>
      <c r="F879" s="73"/>
      <c r="G879" s="73"/>
      <c r="H879" s="73"/>
      <c r="I879" s="75"/>
      <c r="J879" s="75"/>
      <c r="K879" s="73"/>
      <c r="L879" s="73"/>
      <c r="M879" s="112"/>
      <c r="N879" s="112"/>
      <c r="O879" s="73"/>
      <c r="P879" s="77"/>
      <c r="Q879" s="77"/>
      <c r="R879" s="73"/>
      <c r="S879" s="73"/>
      <c r="T879" s="78"/>
      <c r="U879" s="73"/>
      <c r="V879" s="73"/>
      <c r="W879" s="73"/>
      <c r="X879" s="79"/>
      <c r="Y879" s="79"/>
      <c r="Z879" s="79"/>
      <c r="AA879" s="79"/>
      <c r="AB879" s="79"/>
      <c r="AC879" s="79"/>
      <c r="AD879" s="74"/>
      <c r="AE879" s="80"/>
      <c r="AF879" s="80"/>
      <c r="AG879" s="80"/>
      <c r="AH879" s="80"/>
      <c r="AI879" s="80"/>
      <c r="AJ879" s="80"/>
      <c r="AK879" s="96"/>
      <c r="AL879" s="80"/>
      <c r="AM879" s="80"/>
      <c r="AN879" s="81"/>
      <c r="AO879" s="81"/>
      <c r="AP879" s="80"/>
      <c r="AQ879" s="80"/>
      <c r="AR879" s="80"/>
      <c r="AS879" s="82">
        <f t="shared" si="21"/>
        <v>0</v>
      </c>
      <c r="AT879" s="80"/>
      <c r="AU879" s="80"/>
      <c r="AV879" s="80">
        <f>+WPTable[[#This Row],[Total Construction Costs]]-WPTable[[#This Row],[Total State Funding]]-WPTable[[#This Row],[Total District Funding]]-WPTable[[#This Row],[Total Land Acquisition Funding by District or State]]</f>
        <v>0</v>
      </c>
      <c r="AW879" s="80"/>
      <c r="AX879" s="80">
        <f>+WPTable[[#This Row],[Total Construction Costs]]</f>
        <v>0</v>
      </c>
      <c r="AY879" s="73"/>
      <c r="AZ879" s="73"/>
    </row>
    <row r="880" spans="1:52" x14ac:dyDescent="0.3">
      <c r="A880" s="84"/>
      <c r="B880" s="74"/>
      <c r="C880" s="85"/>
      <c r="D880" s="73"/>
      <c r="E880" s="74"/>
      <c r="F880" s="73"/>
      <c r="G880" s="73"/>
      <c r="H880" s="73"/>
      <c r="I880" s="75"/>
      <c r="J880" s="75"/>
      <c r="K880" s="73"/>
      <c r="L880" s="73"/>
      <c r="M880" s="112"/>
      <c r="N880" s="112"/>
      <c r="O880" s="73"/>
      <c r="P880" s="77"/>
      <c r="Q880" s="77"/>
      <c r="R880" s="73"/>
      <c r="S880" s="73"/>
      <c r="T880" s="78"/>
      <c r="U880" s="73"/>
      <c r="V880" s="73"/>
      <c r="W880" s="73"/>
      <c r="X880" s="79"/>
      <c r="Y880" s="79"/>
      <c r="Z880" s="79"/>
      <c r="AA880" s="79"/>
      <c r="AB880" s="79"/>
      <c r="AC880" s="79"/>
      <c r="AD880" s="74"/>
      <c r="AE880" s="80"/>
      <c r="AF880" s="80"/>
      <c r="AG880" s="80"/>
      <c r="AH880" s="80"/>
      <c r="AI880" s="80"/>
      <c r="AJ880" s="80"/>
      <c r="AK880" s="96"/>
      <c r="AL880" s="80"/>
      <c r="AM880" s="80"/>
      <c r="AN880" s="81"/>
      <c r="AO880" s="81"/>
      <c r="AP880" s="80"/>
      <c r="AQ880" s="80"/>
      <c r="AR880" s="80"/>
      <c r="AS880" s="82">
        <f t="shared" si="21"/>
        <v>0</v>
      </c>
      <c r="AT880" s="80"/>
      <c r="AU880" s="80"/>
      <c r="AV880" s="80">
        <f>+WPTable[[#This Row],[Total Construction Costs]]-WPTable[[#This Row],[Total State Funding]]-WPTable[[#This Row],[Total District Funding]]-WPTable[[#This Row],[Total Land Acquisition Funding by District or State]]</f>
        <v>0</v>
      </c>
      <c r="AW880" s="80"/>
      <c r="AX880" s="80">
        <f>+WPTable[[#This Row],[Total Construction Costs]]</f>
        <v>0</v>
      </c>
      <c r="AY880" s="73"/>
      <c r="AZ880" s="73"/>
    </row>
    <row r="881" spans="1:52" x14ac:dyDescent="0.3">
      <c r="A881" s="84"/>
      <c r="B881" s="74"/>
      <c r="C881" s="85"/>
      <c r="D881" s="73"/>
      <c r="E881" s="74"/>
      <c r="F881" s="73"/>
      <c r="G881" s="73"/>
      <c r="H881" s="73"/>
      <c r="I881" s="75"/>
      <c r="J881" s="75"/>
      <c r="K881" s="73"/>
      <c r="L881" s="73"/>
      <c r="M881" s="112"/>
      <c r="N881" s="112"/>
      <c r="O881" s="73"/>
      <c r="P881" s="77"/>
      <c r="Q881" s="77"/>
      <c r="R881" s="73"/>
      <c r="S881" s="73"/>
      <c r="T881" s="78"/>
      <c r="U881" s="73"/>
      <c r="V881" s="73"/>
      <c r="W881" s="73"/>
      <c r="X881" s="79"/>
      <c r="Y881" s="79"/>
      <c r="Z881" s="79"/>
      <c r="AA881" s="79"/>
      <c r="AB881" s="79"/>
      <c r="AC881" s="79"/>
      <c r="AD881" s="74"/>
      <c r="AE881" s="80"/>
      <c r="AF881" s="80"/>
      <c r="AG881" s="80"/>
      <c r="AH881" s="80"/>
      <c r="AI881" s="80"/>
      <c r="AJ881" s="80"/>
      <c r="AK881" s="96"/>
      <c r="AL881" s="80"/>
      <c r="AM881" s="80"/>
      <c r="AN881" s="81"/>
      <c r="AO881" s="81"/>
      <c r="AP881" s="80"/>
      <c r="AQ881" s="80"/>
      <c r="AR881" s="80"/>
      <c r="AS881" s="82">
        <f t="shared" si="21"/>
        <v>0</v>
      </c>
      <c r="AT881" s="80"/>
      <c r="AU881" s="80"/>
      <c r="AV881" s="80">
        <f>+WPTable[[#This Row],[Total Construction Costs]]-WPTable[[#This Row],[Total State Funding]]-WPTable[[#This Row],[Total District Funding]]-WPTable[[#This Row],[Total Land Acquisition Funding by District or State]]</f>
        <v>0</v>
      </c>
      <c r="AW881" s="80"/>
      <c r="AX881" s="80">
        <f>+WPTable[[#This Row],[Total Construction Costs]]</f>
        <v>0</v>
      </c>
      <c r="AY881" s="73"/>
      <c r="AZ881" s="73"/>
    </row>
    <row r="882" spans="1:52" x14ac:dyDescent="0.3">
      <c r="A882" s="84"/>
      <c r="B882" s="74"/>
      <c r="C882" s="85"/>
      <c r="D882" s="73"/>
      <c r="E882" s="74"/>
      <c r="F882" s="73"/>
      <c r="G882" s="73"/>
      <c r="H882" s="73"/>
      <c r="I882" s="75"/>
      <c r="J882" s="75"/>
      <c r="K882" s="73"/>
      <c r="L882" s="73"/>
      <c r="M882" s="112"/>
      <c r="N882" s="112"/>
      <c r="O882" s="73"/>
      <c r="P882" s="77"/>
      <c r="Q882" s="77"/>
      <c r="R882" s="73"/>
      <c r="S882" s="73"/>
      <c r="T882" s="78"/>
      <c r="U882" s="73"/>
      <c r="V882" s="73"/>
      <c r="W882" s="73"/>
      <c r="X882" s="79"/>
      <c r="Y882" s="79"/>
      <c r="Z882" s="79"/>
      <c r="AA882" s="79"/>
      <c r="AB882" s="79"/>
      <c r="AC882" s="79"/>
      <c r="AD882" s="74"/>
      <c r="AE882" s="80"/>
      <c r="AF882" s="80"/>
      <c r="AG882" s="80"/>
      <c r="AH882" s="80"/>
      <c r="AI882" s="80"/>
      <c r="AJ882" s="80"/>
      <c r="AK882" s="96"/>
      <c r="AL882" s="80"/>
      <c r="AM882" s="80"/>
      <c r="AN882" s="81"/>
      <c r="AO882" s="81"/>
      <c r="AP882" s="80"/>
      <c r="AQ882" s="80"/>
      <c r="AR882" s="80"/>
      <c r="AS882" s="82">
        <f t="shared" si="21"/>
        <v>0</v>
      </c>
      <c r="AT882" s="80"/>
      <c r="AU882" s="80"/>
      <c r="AV882" s="80">
        <f>+WPTable[[#This Row],[Total Construction Costs]]-WPTable[[#This Row],[Total State Funding]]-WPTable[[#This Row],[Total District Funding]]-WPTable[[#This Row],[Total Land Acquisition Funding by District or State]]</f>
        <v>0</v>
      </c>
      <c r="AW882" s="80"/>
      <c r="AX882" s="80">
        <f>+WPTable[[#This Row],[Total Construction Costs]]</f>
        <v>0</v>
      </c>
      <c r="AY882" s="73"/>
      <c r="AZ882" s="73"/>
    </row>
    <row r="883" spans="1:52" x14ac:dyDescent="0.3">
      <c r="A883" s="84"/>
      <c r="B883" s="74"/>
      <c r="C883" s="85"/>
      <c r="D883" s="73"/>
      <c r="E883" s="74"/>
      <c r="F883" s="73"/>
      <c r="G883" s="73"/>
      <c r="H883" s="73"/>
      <c r="I883" s="75"/>
      <c r="J883" s="75"/>
      <c r="K883" s="73"/>
      <c r="L883" s="73"/>
      <c r="M883" s="112"/>
      <c r="N883" s="112"/>
      <c r="O883" s="73"/>
      <c r="P883" s="77"/>
      <c r="Q883" s="77"/>
      <c r="R883" s="73"/>
      <c r="S883" s="73"/>
      <c r="T883" s="78"/>
      <c r="U883" s="73"/>
      <c r="V883" s="73"/>
      <c r="W883" s="73"/>
      <c r="X883" s="79"/>
      <c r="Y883" s="79"/>
      <c r="Z883" s="79"/>
      <c r="AA883" s="79"/>
      <c r="AB883" s="79"/>
      <c r="AC883" s="79"/>
      <c r="AD883" s="74"/>
      <c r="AE883" s="80"/>
      <c r="AF883" s="80"/>
      <c r="AG883" s="80"/>
      <c r="AH883" s="80"/>
      <c r="AI883" s="80"/>
      <c r="AJ883" s="80"/>
      <c r="AK883" s="96"/>
      <c r="AL883" s="80"/>
      <c r="AM883" s="80"/>
      <c r="AN883" s="81"/>
      <c r="AO883" s="81"/>
      <c r="AP883" s="80"/>
      <c r="AQ883" s="80"/>
      <c r="AR883" s="80"/>
      <c r="AS883" s="82">
        <f t="shared" si="21"/>
        <v>0</v>
      </c>
      <c r="AT883" s="80"/>
      <c r="AU883" s="80"/>
      <c r="AV883" s="80">
        <f>+WPTable[[#This Row],[Total Construction Costs]]-WPTable[[#This Row],[Total State Funding]]-WPTable[[#This Row],[Total District Funding]]-WPTable[[#This Row],[Total Land Acquisition Funding by District or State]]</f>
        <v>0</v>
      </c>
      <c r="AW883" s="80"/>
      <c r="AX883" s="80">
        <f>+WPTable[[#This Row],[Total Construction Costs]]</f>
        <v>0</v>
      </c>
      <c r="AY883" s="73"/>
      <c r="AZ883" s="73"/>
    </row>
    <row r="884" spans="1:52" x14ac:dyDescent="0.3">
      <c r="A884" s="84"/>
      <c r="B884" s="74"/>
      <c r="C884" s="85"/>
      <c r="D884" s="73"/>
      <c r="E884" s="74"/>
      <c r="F884" s="73"/>
      <c r="G884" s="73"/>
      <c r="H884" s="73"/>
      <c r="I884" s="75"/>
      <c r="J884" s="75"/>
      <c r="K884" s="73"/>
      <c r="L884" s="73"/>
      <c r="M884" s="112"/>
      <c r="N884" s="112"/>
      <c r="O884" s="73"/>
      <c r="P884" s="77"/>
      <c r="Q884" s="77"/>
      <c r="R884" s="73"/>
      <c r="S884" s="73"/>
      <c r="T884" s="78"/>
      <c r="U884" s="73"/>
      <c r="V884" s="73"/>
      <c r="W884" s="73"/>
      <c r="X884" s="79"/>
      <c r="Y884" s="79"/>
      <c r="Z884" s="79"/>
      <c r="AA884" s="79"/>
      <c r="AB884" s="79"/>
      <c r="AC884" s="79"/>
      <c r="AD884" s="74"/>
      <c r="AE884" s="80"/>
      <c r="AF884" s="80"/>
      <c r="AG884" s="80"/>
      <c r="AH884" s="80"/>
      <c r="AI884" s="80"/>
      <c r="AJ884" s="80"/>
      <c r="AK884" s="96"/>
      <c r="AL884" s="80"/>
      <c r="AM884" s="80"/>
      <c r="AN884" s="81"/>
      <c r="AO884" s="81"/>
      <c r="AP884" s="80"/>
      <c r="AQ884" s="80"/>
      <c r="AR884" s="80"/>
      <c r="AS884" s="82">
        <f t="shared" si="21"/>
        <v>0</v>
      </c>
      <c r="AT884" s="80"/>
      <c r="AU884" s="80"/>
      <c r="AV884" s="80">
        <f>+WPTable[[#This Row],[Total Construction Costs]]-WPTable[[#This Row],[Total State Funding]]-WPTable[[#This Row],[Total District Funding]]-WPTable[[#This Row],[Total Land Acquisition Funding by District or State]]</f>
        <v>0</v>
      </c>
      <c r="AW884" s="80"/>
      <c r="AX884" s="80">
        <f>+WPTable[[#This Row],[Total Construction Costs]]</f>
        <v>0</v>
      </c>
      <c r="AY884" s="73"/>
      <c r="AZ884" s="73"/>
    </row>
    <row r="885" spans="1:52" x14ac:dyDescent="0.3">
      <c r="A885" s="84"/>
      <c r="B885" s="74"/>
      <c r="C885" s="85"/>
      <c r="D885" s="73"/>
      <c r="E885" s="74"/>
      <c r="F885" s="73"/>
      <c r="G885" s="73"/>
      <c r="H885" s="73"/>
      <c r="I885" s="75"/>
      <c r="J885" s="75"/>
      <c r="K885" s="73"/>
      <c r="L885" s="73"/>
      <c r="M885" s="112"/>
      <c r="N885" s="112"/>
      <c r="O885" s="73"/>
      <c r="P885" s="77"/>
      <c r="Q885" s="77"/>
      <c r="R885" s="73"/>
      <c r="S885" s="73"/>
      <c r="T885" s="78"/>
      <c r="U885" s="73"/>
      <c r="V885" s="73"/>
      <c r="W885" s="73"/>
      <c r="X885" s="79"/>
      <c r="Y885" s="79"/>
      <c r="Z885" s="79"/>
      <c r="AA885" s="79"/>
      <c r="AB885" s="79"/>
      <c r="AC885" s="79"/>
      <c r="AD885" s="74"/>
      <c r="AE885" s="80"/>
      <c r="AF885" s="80"/>
      <c r="AG885" s="80"/>
      <c r="AH885" s="80"/>
      <c r="AI885" s="80"/>
      <c r="AJ885" s="80"/>
      <c r="AK885" s="96"/>
      <c r="AL885" s="80"/>
      <c r="AM885" s="80"/>
      <c r="AN885" s="81"/>
      <c r="AO885" s="81"/>
      <c r="AP885" s="80"/>
      <c r="AQ885" s="80"/>
      <c r="AR885" s="80"/>
      <c r="AS885" s="82">
        <f t="shared" si="21"/>
        <v>0</v>
      </c>
      <c r="AT885" s="80"/>
      <c r="AU885" s="80"/>
      <c r="AV885" s="80">
        <f>+WPTable[[#This Row],[Total Construction Costs]]-WPTable[[#This Row],[Total State Funding]]-WPTable[[#This Row],[Total District Funding]]-WPTable[[#This Row],[Total Land Acquisition Funding by District or State]]</f>
        <v>0</v>
      </c>
      <c r="AW885" s="80"/>
      <c r="AX885" s="80">
        <f>+WPTable[[#This Row],[Total Construction Costs]]</f>
        <v>0</v>
      </c>
      <c r="AY885" s="73"/>
      <c r="AZ885" s="73"/>
    </row>
    <row r="886" spans="1:52" x14ac:dyDescent="0.3">
      <c r="A886" s="84"/>
      <c r="B886" s="74"/>
      <c r="C886" s="85"/>
      <c r="D886" s="73"/>
      <c r="E886" s="74"/>
      <c r="F886" s="73"/>
      <c r="G886" s="73"/>
      <c r="H886" s="73"/>
      <c r="I886" s="75"/>
      <c r="J886" s="75"/>
      <c r="K886" s="73"/>
      <c r="L886" s="73"/>
      <c r="M886" s="112"/>
      <c r="N886" s="112"/>
      <c r="O886" s="73"/>
      <c r="P886" s="77"/>
      <c r="Q886" s="77"/>
      <c r="R886" s="73"/>
      <c r="S886" s="73"/>
      <c r="T886" s="78"/>
      <c r="U886" s="73"/>
      <c r="V886" s="73"/>
      <c r="W886" s="73"/>
      <c r="X886" s="79"/>
      <c r="Y886" s="79"/>
      <c r="Z886" s="79"/>
      <c r="AA886" s="79"/>
      <c r="AB886" s="79"/>
      <c r="AC886" s="79"/>
      <c r="AD886" s="74"/>
      <c r="AE886" s="80"/>
      <c r="AF886" s="80"/>
      <c r="AG886" s="80"/>
      <c r="AH886" s="80"/>
      <c r="AI886" s="80"/>
      <c r="AJ886" s="80"/>
      <c r="AK886" s="96"/>
      <c r="AL886" s="80"/>
      <c r="AM886" s="80"/>
      <c r="AN886" s="81"/>
      <c r="AO886" s="81"/>
      <c r="AP886" s="80"/>
      <c r="AQ886" s="80"/>
      <c r="AR886" s="80"/>
      <c r="AS886" s="82">
        <f t="shared" si="21"/>
        <v>0</v>
      </c>
      <c r="AT886" s="80"/>
      <c r="AU886" s="80"/>
      <c r="AV886" s="80">
        <f>+WPTable[[#This Row],[Total Construction Costs]]-WPTable[[#This Row],[Total State Funding]]-WPTable[[#This Row],[Total District Funding]]-WPTable[[#This Row],[Total Land Acquisition Funding by District or State]]</f>
        <v>0</v>
      </c>
      <c r="AW886" s="80"/>
      <c r="AX886" s="80">
        <f>+WPTable[[#This Row],[Total Construction Costs]]</f>
        <v>0</v>
      </c>
      <c r="AY886" s="73"/>
      <c r="AZ886" s="73"/>
    </row>
    <row r="887" spans="1:52" x14ac:dyDescent="0.3">
      <c r="A887" s="84"/>
      <c r="B887" s="74"/>
      <c r="C887" s="85"/>
      <c r="D887" s="73"/>
      <c r="E887" s="74"/>
      <c r="F887" s="73"/>
      <c r="G887" s="73"/>
      <c r="H887" s="73"/>
      <c r="I887" s="75"/>
      <c r="J887" s="75"/>
      <c r="K887" s="73"/>
      <c r="L887" s="73"/>
      <c r="M887" s="112"/>
      <c r="N887" s="112"/>
      <c r="O887" s="73"/>
      <c r="P887" s="77"/>
      <c r="Q887" s="77"/>
      <c r="R887" s="73"/>
      <c r="S887" s="73"/>
      <c r="T887" s="78"/>
      <c r="U887" s="73"/>
      <c r="V887" s="73"/>
      <c r="W887" s="73"/>
      <c r="X887" s="79"/>
      <c r="Y887" s="79"/>
      <c r="Z887" s="79"/>
      <c r="AA887" s="79"/>
      <c r="AB887" s="79"/>
      <c r="AC887" s="79"/>
      <c r="AD887" s="74"/>
      <c r="AE887" s="80"/>
      <c r="AF887" s="80"/>
      <c r="AG887" s="80"/>
      <c r="AH887" s="80"/>
      <c r="AI887" s="80"/>
      <c r="AJ887" s="80"/>
      <c r="AK887" s="96"/>
      <c r="AL887" s="80"/>
      <c r="AM887" s="80"/>
      <c r="AN887" s="81"/>
      <c r="AO887" s="81"/>
      <c r="AP887" s="80"/>
      <c r="AQ887" s="80"/>
      <c r="AR887" s="80"/>
      <c r="AS887" s="82">
        <f t="shared" si="21"/>
        <v>0</v>
      </c>
      <c r="AT887" s="80"/>
      <c r="AU887" s="80"/>
      <c r="AV887" s="80">
        <f>+WPTable[[#This Row],[Total Construction Costs]]-WPTable[[#This Row],[Total State Funding]]-WPTable[[#This Row],[Total District Funding]]-WPTable[[#This Row],[Total Land Acquisition Funding by District or State]]</f>
        <v>0</v>
      </c>
      <c r="AW887" s="80"/>
      <c r="AX887" s="80">
        <f>+WPTable[[#This Row],[Total Construction Costs]]</f>
        <v>0</v>
      </c>
      <c r="AY887" s="73"/>
      <c r="AZ887" s="73"/>
    </row>
    <row r="888" spans="1:52" x14ac:dyDescent="0.3">
      <c r="A888" s="84"/>
      <c r="B888" s="74"/>
      <c r="C888" s="85"/>
      <c r="D888" s="73"/>
      <c r="E888" s="74"/>
      <c r="F888" s="73"/>
      <c r="G888" s="73"/>
      <c r="H888" s="73"/>
      <c r="I888" s="75"/>
      <c r="J888" s="75"/>
      <c r="K888" s="73"/>
      <c r="L888" s="73"/>
      <c r="M888" s="112"/>
      <c r="N888" s="112"/>
      <c r="O888" s="73"/>
      <c r="P888" s="77"/>
      <c r="Q888" s="77"/>
      <c r="R888" s="73"/>
      <c r="S888" s="73"/>
      <c r="T888" s="78"/>
      <c r="U888" s="73"/>
      <c r="V888" s="73"/>
      <c r="W888" s="73"/>
      <c r="X888" s="79"/>
      <c r="Y888" s="79"/>
      <c r="Z888" s="79"/>
      <c r="AA888" s="79"/>
      <c r="AB888" s="79"/>
      <c r="AC888" s="79"/>
      <c r="AD888" s="74"/>
      <c r="AE888" s="80"/>
      <c r="AF888" s="80"/>
      <c r="AG888" s="80"/>
      <c r="AH888" s="80"/>
      <c r="AI888" s="80"/>
      <c r="AJ888" s="80"/>
      <c r="AK888" s="96"/>
      <c r="AL888" s="80"/>
      <c r="AM888" s="80"/>
      <c r="AN888" s="81"/>
      <c r="AO888" s="81"/>
      <c r="AP888" s="80"/>
      <c r="AQ888" s="80"/>
      <c r="AR888" s="80"/>
      <c r="AS888" s="82">
        <f t="shared" si="21"/>
        <v>0</v>
      </c>
      <c r="AT888" s="80"/>
      <c r="AU888" s="80"/>
      <c r="AV888" s="80">
        <f>+WPTable[[#This Row],[Total Construction Costs]]-WPTable[[#This Row],[Total State Funding]]-WPTable[[#This Row],[Total District Funding]]-WPTable[[#This Row],[Total Land Acquisition Funding by District or State]]</f>
        <v>0</v>
      </c>
      <c r="AW888" s="80"/>
      <c r="AX888" s="80">
        <f>+WPTable[[#This Row],[Total Construction Costs]]</f>
        <v>0</v>
      </c>
      <c r="AY888" s="73"/>
      <c r="AZ888" s="73"/>
    </row>
    <row r="889" spans="1:52" x14ac:dyDescent="0.3">
      <c r="A889" s="84"/>
      <c r="B889" s="74"/>
      <c r="C889" s="85"/>
      <c r="D889" s="73"/>
      <c r="E889" s="74"/>
      <c r="F889" s="73"/>
      <c r="G889" s="73"/>
      <c r="H889" s="73"/>
      <c r="I889" s="75"/>
      <c r="J889" s="75"/>
      <c r="K889" s="73"/>
      <c r="L889" s="73"/>
      <c r="M889" s="112"/>
      <c r="N889" s="112"/>
      <c r="O889" s="73"/>
      <c r="P889" s="77"/>
      <c r="Q889" s="77"/>
      <c r="R889" s="73"/>
      <c r="S889" s="73"/>
      <c r="T889" s="78"/>
      <c r="U889" s="73"/>
      <c r="V889" s="73"/>
      <c r="W889" s="73"/>
      <c r="X889" s="79"/>
      <c r="Y889" s="79"/>
      <c r="Z889" s="79"/>
      <c r="AA889" s="79"/>
      <c r="AB889" s="79"/>
      <c r="AC889" s="79"/>
      <c r="AD889" s="74"/>
      <c r="AE889" s="80"/>
      <c r="AF889" s="80"/>
      <c r="AG889" s="80"/>
      <c r="AH889" s="80"/>
      <c r="AI889" s="80"/>
      <c r="AJ889" s="80"/>
      <c r="AK889" s="96"/>
      <c r="AL889" s="80"/>
      <c r="AM889" s="80"/>
      <c r="AN889" s="81"/>
      <c r="AO889" s="81"/>
      <c r="AP889" s="80"/>
      <c r="AQ889" s="80"/>
      <c r="AR889" s="80"/>
      <c r="AS889" s="82">
        <f t="shared" si="21"/>
        <v>0</v>
      </c>
      <c r="AT889" s="80"/>
      <c r="AU889" s="80"/>
      <c r="AV889" s="80">
        <f>+WPTable[[#This Row],[Total Construction Costs]]-WPTable[[#This Row],[Total State Funding]]-WPTable[[#This Row],[Total District Funding]]-WPTable[[#This Row],[Total Land Acquisition Funding by District or State]]</f>
        <v>0</v>
      </c>
      <c r="AW889" s="80"/>
      <c r="AX889" s="80">
        <f>+WPTable[[#This Row],[Total Construction Costs]]</f>
        <v>0</v>
      </c>
      <c r="AY889" s="73"/>
      <c r="AZ889" s="73"/>
    </row>
    <row r="890" spans="1:52" x14ac:dyDescent="0.3">
      <c r="A890" s="84"/>
      <c r="B890" s="74"/>
      <c r="C890" s="85"/>
      <c r="D890" s="73"/>
      <c r="E890" s="74"/>
      <c r="F890" s="73"/>
      <c r="G890" s="73"/>
      <c r="H890" s="73"/>
      <c r="I890" s="75"/>
      <c r="J890" s="75"/>
      <c r="K890" s="73"/>
      <c r="L890" s="73"/>
      <c r="M890" s="112"/>
      <c r="N890" s="112"/>
      <c r="O890" s="73"/>
      <c r="P890" s="77"/>
      <c r="Q890" s="77"/>
      <c r="R890" s="73"/>
      <c r="S890" s="73"/>
      <c r="T890" s="78"/>
      <c r="U890" s="73"/>
      <c r="V890" s="73"/>
      <c r="W890" s="73"/>
      <c r="X890" s="79"/>
      <c r="Y890" s="79"/>
      <c r="Z890" s="79"/>
      <c r="AA890" s="79"/>
      <c r="AB890" s="79"/>
      <c r="AC890" s="79"/>
      <c r="AD890" s="74"/>
      <c r="AE890" s="80"/>
      <c r="AF890" s="80"/>
      <c r="AG890" s="80"/>
      <c r="AH890" s="80"/>
      <c r="AI890" s="80"/>
      <c r="AJ890" s="80"/>
      <c r="AK890" s="96"/>
      <c r="AL890" s="80"/>
      <c r="AM890" s="80"/>
      <c r="AN890" s="81"/>
      <c r="AO890" s="81"/>
      <c r="AP890" s="80"/>
      <c r="AQ890" s="80"/>
      <c r="AR890" s="80"/>
      <c r="AS890" s="82">
        <f t="shared" si="21"/>
        <v>0</v>
      </c>
      <c r="AT890" s="80"/>
      <c r="AU890" s="80"/>
      <c r="AV890" s="80">
        <f>+WPTable[[#This Row],[Total Construction Costs]]-WPTable[[#This Row],[Total State Funding]]-WPTable[[#This Row],[Total District Funding]]-WPTable[[#This Row],[Total Land Acquisition Funding by District or State]]</f>
        <v>0</v>
      </c>
      <c r="AW890" s="80"/>
      <c r="AX890" s="80">
        <f>+WPTable[[#This Row],[Total Construction Costs]]</f>
        <v>0</v>
      </c>
      <c r="AY890" s="73"/>
      <c r="AZ890" s="73"/>
    </row>
    <row r="891" spans="1:52" x14ac:dyDescent="0.3">
      <c r="A891" s="84"/>
      <c r="B891" s="74"/>
      <c r="C891" s="85"/>
      <c r="D891" s="73"/>
      <c r="E891" s="74"/>
      <c r="F891" s="73"/>
      <c r="G891" s="73"/>
      <c r="H891" s="73"/>
      <c r="I891" s="75"/>
      <c r="J891" s="75"/>
      <c r="K891" s="73"/>
      <c r="L891" s="73"/>
      <c r="M891" s="112"/>
      <c r="N891" s="112"/>
      <c r="O891" s="73"/>
      <c r="P891" s="77"/>
      <c r="Q891" s="77"/>
      <c r="R891" s="73"/>
      <c r="S891" s="73"/>
      <c r="T891" s="78"/>
      <c r="U891" s="73"/>
      <c r="V891" s="73"/>
      <c r="W891" s="73"/>
      <c r="X891" s="79"/>
      <c r="Y891" s="79"/>
      <c r="Z891" s="79"/>
      <c r="AA891" s="79"/>
      <c r="AB891" s="79"/>
      <c r="AC891" s="79"/>
      <c r="AD891" s="74"/>
      <c r="AE891" s="80"/>
      <c r="AF891" s="80"/>
      <c r="AG891" s="80"/>
      <c r="AH891" s="80"/>
      <c r="AI891" s="80"/>
      <c r="AJ891" s="80"/>
      <c r="AK891" s="96"/>
      <c r="AL891" s="80"/>
      <c r="AM891" s="80"/>
      <c r="AN891" s="81"/>
      <c r="AO891" s="81"/>
      <c r="AP891" s="80"/>
      <c r="AQ891" s="80"/>
      <c r="AR891" s="80"/>
      <c r="AS891" s="82">
        <f t="shared" si="21"/>
        <v>0</v>
      </c>
      <c r="AT891" s="80"/>
      <c r="AU891" s="80"/>
      <c r="AV891" s="80">
        <f>+WPTable[[#This Row],[Total Construction Costs]]-WPTable[[#This Row],[Total State Funding]]-WPTable[[#This Row],[Total District Funding]]-WPTable[[#This Row],[Total Land Acquisition Funding by District or State]]</f>
        <v>0</v>
      </c>
      <c r="AW891" s="80"/>
      <c r="AX891" s="80">
        <f>+WPTable[[#This Row],[Total Construction Costs]]</f>
        <v>0</v>
      </c>
      <c r="AY891" s="73"/>
      <c r="AZ891" s="73"/>
    </row>
    <row r="892" spans="1:52" x14ac:dyDescent="0.3">
      <c r="A892" s="84"/>
      <c r="B892" s="74"/>
      <c r="C892" s="85"/>
      <c r="D892" s="73"/>
      <c r="E892" s="74"/>
      <c r="F892" s="73"/>
      <c r="G892" s="73"/>
      <c r="H892" s="73"/>
      <c r="I892" s="75"/>
      <c r="J892" s="75"/>
      <c r="K892" s="73"/>
      <c r="L892" s="73"/>
      <c r="M892" s="112"/>
      <c r="N892" s="112"/>
      <c r="O892" s="73"/>
      <c r="P892" s="77"/>
      <c r="Q892" s="77"/>
      <c r="R892" s="73"/>
      <c r="S892" s="73"/>
      <c r="T892" s="78"/>
      <c r="U892" s="73"/>
      <c r="V892" s="73"/>
      <c r="W892" s="73"/>
      <c r="X892" s="79"/>
      <c r="Y892" s="79"/>
      <c r="Z892" s="79"/>
      <c r="AA892" s="79"/>
      <c r="AB892" s="79"/>
      <c r="AC892" s="79"/>
      <c r="AD892" s="74"/>
      <c r="AE892" s="80"/>
      <c r="AF892" s="80"/>
      <c r="AG892" s="80"/>
      <c r="AH892" s="80"/>
      <c r="AI892" s="80"/>
      <c r="AJ892" s="80"/>
      <c r="AK892" s="96"/>
      <c r="AL892" s="80"/>
      <c r="AM892" s="80"/>
      <c r="AN892" s="81"/>
      <c r="AO892" s="81"/>
      <c r="AP892" s="80"/>
      <c r="AQ892" s="80"/>
      <c r="AR892" s="80"/>
      <c r="AS892" s="82">
        <f t="shared" si="21"/>
        <v>0</v>
      </c>
      <c r="AT892" s="80"/>
      <c r="AU892" s="80"/>
      <c r="AV892" s="80">
        <f>+WPTable[[#This Row],[Total Construction Costs]]-WPTable[[#This Row],[Total State Funding]]-WPTable[[#This Row],[Total District Funding]]-WPTable[[#This Row],[Total Land Acquisition Funding by District or State]]</f>
        <v>0</v>
      </c>
      <c r="AW892" s="80"/>
      <c r="AX892" s="80">
        <f>+WPTable[[#This Row],[Total Construction Costs]]</f>
        <v>0</v>
      </c>
      <c r="AY892" s="73"/>
      <c r="AZ892" s="73"/>
    </row>
    <row r="893" spans="1:52" x14ac:dyDescent="0.3">
      <c r="A893" s="84"/>
      <c r="B893" s="74"/>
      <c r="C893" s="85"/>
      <c r="D893" s="73"/>
      <c r="E893" s="74"/>
      <c r="F893" s="73"/>
      <c r="G893" s="73"/>
      <c r="H893" s="73"/>
      <c r="I893" s="75"/>
      <c r="J893" s="75"/>
      <c r="K893" s="73"/>
      <c r="L893" s="73"/>
      <c r="M893" s="112"/>
      <c r="N893" s="112"/>
      <c r="O893" s="73"/>
      <c r="P893" s="77"/>
      <c r="Q893" s="77"/>
      <c r="R893" s="73"/>
      <c r="S893" s="73"/>
      <c r="T893" s="78"/>
      <c r="U893" s="73"/>
      <c r="V893" s="73"/>
      <c r="W893" s="73"/>
      <c r="X893" s="79"/>
      <c r="Y893" s="79"/>
      <c r="Z893" s="79"/>
      <c r="AA893" s="79"/>
      <c r="AB893" s="79"/>
      <c r="AC893" s="79"/>
      <c r="AD893" s="74"/>
      <c r="AE893" s="80"/>
      <c r="AF893" s="80"/>
      <c r="AG893" s="80"/>
      <c r="AH893" s="80"/>
      <c r="AI893" s="80"/>
      <c r="AJ893" s="80"/>
      <c r="AK893" s="96"/>
      <c r="AL893" s="80"/>
      <c r="AM893" s="80"/>
      <c r="AN893" s="81"/>
      <c r="AO893" s="81"/>
      <c r="AP893" s="80"/>
      <c r="AQ893" s="80"/>
      <c r="AR893" s="80"/>
      <c r="AS893" s="82">
        <f t="shared" si="21"/>
        <v>0</v>
      </c>
      <c r="AT893" s="80"/>
      <c r="AU893" s="80"/>
      <c r="AV893" s="80">
        <f>+WPTable[[#This Row],[Total Construction Costs]]-WPTable[[#This Row],[Total State Funding]]-WPTable[[#This Row],[Total District Funding]]-WPTable[[#This Row],[Total Land Acquisition Funding by District or State]]</f>
        <v>0</v>
      </c>
      <c r="AW893" s="80"/>
      <c r="AX893" s="80">
        <f>+WPTable[[#This Row],[Total Construction Costs]]</f>
        <v>0</v>
      </c>
      <c r="AY893" s="73"/>
      <c r="AZ893" s="73"/>
    </row>
    <row r="894" spans="1:52" x14ac:dyDescent="0.3">
      <c r="A894" s="84"/>
      <c r="B894" s="74"/>
      <c r="C894" s="85"/>
      <c r="D894" s="73"/>
      <c r="E894" s="74"/>
      <c r="F894" s="73"/>
      <c r="G894" s="73"/>
      <c r="H894" s="73"/>
      <c r="I894" s="75"/>
      <c r="J894" s="75"/>
      <c r="K894" s="73"/>
      <c r="L894" s="73"/>
      <c r="M894" s="112"/>
      <c r="N894" s="112"/>
      <c r="O894" s="73"/>
      <c r="P894" s="77"/>
      <c r="Q894" s="77"/>
      <c r="R894" s="73"/>
      <c r="S894" s="73"/>
      <c r="T894" s="78"/>
      <c r="U894" s="73"/>
      <c r="V894" s="73"/>
      <c r="W894" s="73"/>
      <c r="X894" s="79"/>
      <c r="Y894" s="79"/>
      <c r="Z894" s="79"/>
      <c r="AA894" s="79"/>
      <c r="AB894" s="79"/>
      <c r="AC894" s="79"/>
      <c r="AD894" s="74"/>
      <c r="AE894" s="80"/>
      <c r="AF894" s="80"/>
      <c r="AG894" s="80"/>
      <c r="AH894" s="80"/>
      <c r="AI894" s="80"/>
      <c r="AJ894" s="80"/>
      <c r="AK894" s="96"/>
      <c r="AL894" s="80"/>
      <c r="AM894" s="80"/>
      <c r="AN894" s="81"/>
      <c r="AO894" s="81"/>
      <c r="AP894" s="80"/>
      <c r="AQ894" s="80"/>
      <c r="AR894" s="80"/>
      <c r="AS894" s="82">
        <f t="shared" si="21"/>
        <v>0</v>
      </c>
      <c r="AT894" s="80"/>
      <c r="AU894" s="80"/>
      <c r="AV894" s="80">
        <f>+WPTable[[#This Row],[Total Construction Costs]]-WPTable[[#This Row],[Total State Funding]]-WPTable[[#This Row],[Total District Funding]]-WPTable[[#This Row],[Total Land Acquisition Funding by District or State]]</f>
        <v>0</v>
      </c>
      <c r="AW894" s="80"/>
      <c r="AX894" s="80">
        <f>+WPTable[[#This Row],[Total Construction Costs]]</f>
        <v>0</v>
      </c>
      <c r="AY894" s="73"/>
      <c r="AZ894" s="73"/>
    </row>
    <row r="895" spans="1:52" x14ac:dyDescent="0.3">
      <c r="A895" s="84"/>
      <c r="B895" s="74"/>
      <c r="C895" s="85"/>
      <c r="D895" s="73"/>
      <c r="E895" s="74"/>
      <c r="F895" s="73"/>
      <c r="G895" s="73"/>
      <c r="H895" s="73"/>
      <c r="I895" s="75"/>
      <c r="J895" s="75"/>
      <c r="K895" s="73"/>
      <c r="L895" s="73"/>
      <c r="M895" s="112"/>
      <c r="N895" s="112"/>
      <c r="O895" s="73"/>
      <c r="P895" s="77"/>
      <c r="Q895" s="77"/>
      <c r="R895" s="73"/>
      <c r="S895" s="73"/>
      <c r="T895" s="78"/>
      <c r="U895" s="73"/>
      <c r="V895" s="73"/>
      <c r="W895" s="73"/>
      <c r="X895" s="79"/>
      <c r="Y895" s="79"/>
      <c r="Z895" s="79"/>
      <c r="AA895" s="79"/>
      <c r="AB895" s="79"/>
      <c r="AC895" s="79"/>
      <c r="AD895" s="74"/>
      <c r="AE895" s="80"/>
      <c r="AF895" s="80"/>
      <c r="AG895" s="80"/>
      <c r="AH895" s="80"/>
      <c r="AI895" s="80"/>
      <c r="AJ895" s="80"/>
      <c r="AK895" s="96"/>
      <c r="AL895" s="80"/>
      <c r="AM895" s="80"/>
      <c r="AN895" s="81"/>
      <c r="AO895" s="81"/>
      <c r="AP895" s="80"/>
      <c r="AQ895" s="80"/>
      <c r="AR895" s="80"/>
      <c r="AS895" s="82">
        <f t="shared" si="21"/>
        <v>0</v>
      </c>
      <c r="AT895" s="80"/>
      <c r="AU895" s="80"/>
      <c r="AV895" s="80">
        <f>+WPTable[[#This Row],[Total Construction Costs]]-WPTable[[#This Row],[Total State Funding]]-WPTable[[#This Row],[Total District Funding]]-WPTable[[#This Row],[Total Land Acquisition Funding by District or State]]</f>
        <v>0</v>
      </c>
      <c r="AW895" s="80"/>
      <c r="AX895" s="80">
        <f>+WPTable[[#This Row],[Total Construction Costs]]</f>
        <v>0</v>
      </c>
      <c r="AY895" s="73"/>
      <c r="AZ895" s="73"/>
    </row>
    <row r="896" spans="1:52" x14ac:dyDescent="0.3">
      <c r="A896" s="84"/>
      <c r="B896" s="74"/>
      <c r="C896" s="85"/>
      <c r="D896" s="73"/>
      <c r="E896" s="74"/>
      <c r="F896" s="73"/>
      <c r="G896" s="73"/>
      <c r="H896" s="73"/>
      <c r="I896" s="75"/>
      <c r="J896" s="75"/>
      <c r="K896" s="73"/>
      <c r="L896" s="73"/>
      <c r="M896" s="112"/>
      <c r="N896" s="112"/>
      <c r="O896" s="73"/>
      <c r="P896" s="77"/>
      <c r="Q896" s="77"/>
      <c r="R896" s="73"/>
      <c r="S896" s="73"/>
      <c r="T896" s="78"/>
      <c r="U896" s="73"/>
      <c r="V896" s="73"/>
      <c r="W896" s="73"/>
      <c r="X896" s="79"/>
      <c r="Y896" s="79"/>
      <c r="Z896" s="79"/>
      <c r="AA896" s="79"/>
      <c r="AB896" s="79"/>
      <c r="AC896" s="79"/>
      <c r="AD896" s="74"/>
      <c r="AE896" s="80"/>
      <c r="AF896" s="80"/>
      <c r="AG896" s="80"/>
      <c r="AH896" s="80"/>
      <c r="AI896" s="80"/>
      <c r="AJ896" s="80"/>
      <c r="AK896" s="96"/>
      <c r="AL896" s="80"/>
      <c r="AM896" s="80"/>
      <c r="AN896" s="81"/>
      <c r="AO896" s="81"/>
      <c r="AP896" s="80"/>
      <c r="AQ896" s="80"/>
      <c r="AR896" s="80"/>
      <c r="AS896" s="82">
        <f t="shared" si="21"/>
        <v>0</v>
      </c>
      <c r="AT896" s="80"/>
      <c r="AU896" s="80"/>
      <c r="AV896" s="80">
        <f>+WPTable[[#This Row],[Total Construction Costs]]-WPTable[[#This Row],[Total State Funding]]-WPTable[[#This Row],[Total District Funding]]-WPTable[[#This Row],[Total Land Acquisition Funding by District or State]]</f>
        <v>0</v>
      </c>
      <c r="AW896" s="80"/>
      <c r="AX896" s="80">
        <f>+WPTable[[#This Row],[Total Construction Costs]]</f>
        <v>0</v>
      </c>
      <c r="AY896" s="73"/>
      <c r="AZ896" s="73"/>
    </row>
    <row r="897" spans="1:52" x14ac:dyDescent="0.3">
      <c r="A897" s="84"/>
      <c r="B897" s="74"/>
      <c r="C897" s="85"/>
      <c r="D897" s="73"/>
      <c r="E897" s="74"/>
      <c r="F897" s="73"/>
      <c r="G897" s="73"/>
      <c r="H897" s="73"/>
      <c r="I897" s="75"/>
      <c r="J897" s="75"/>
      <c r="K897" s="73"/>
      <c r="L897" s="73"/>
      <c r="M897" s="112"/>
      <c r="N897" s="112"/>
      <c r="O897" s="73"/>
      <c r="P897" s="77"/>
      <c r="Q897" s="77"/>
      <c r="R897" s="73"/>
      <c r="S897" s="73"/>
      <c r="T897" s="78"/>
      <c r="U897" s="73"/>
      <c r="V897" s="73"/>
      <c r="W897" s="73"/>
      <c r="X897" s="79"/>
      <c r="Y897" s="79"/>
      <c r="Z897" s="79"/>
      <c r="AA897" s="79"/>
      <c r="AB897" s="79"/>
      <c r="AC897" s="79"/>
      <c r="AD897" s="74"/>
      <c r="AE897" s="80"/>
      <c r="AF897" s="80"/>
      <c r="AG897" s="80"/>
      <c r="AH897" s="80"/>
      <c r="AI897" s="80"/>
      <c r="AJ897" s="80"/>
      <c r="AK897" s="96"/>
      <c r="AL897" s="80"/>
      <c r="AM897" s="80"/>
      <c r="AN897" s="81"/>
      <c r="AO897" s="81"/>
      <c r="AP897" s="80"/>
      <c r="AQ897" s="80"/>
      <c r="AR897" s="80"/>
      <c r="AS897" s="82">
        <f t="shared" si="21"/>
        <v>0</v>
      </c>
      <c r="AT897" s="80"/>
      <c r="AU897" s="80"/>
      <c r="AV897" s="80">
        <f>+WPTable[[#This Row],[Total Construction Costs]]-WPTable[[#This Row],[Total State Funding]]-WPTable[[#This Row],[Total District Funding]]-WPTable[[#This Row],[Total Land Acquisition Funding by District or State]]</f>
        <v>0</v>
      </c>
      <c r="AW897" s="80"/>
      <c r="AX897" s="80">
        <f>+WPTable[[#This Row],[Total Construction Costs]]</f>
        <v>0</v>
      </c>
      <c r="AY897" s="73"/>
      <c r="AZ897" s="73"/>
    </row>
    <row r="898" spans="1:52" x14ac:dyDescent="0.3">
      <c r="A898" s="84"/>
      <c r="B898" s="74"/>
      <c r="C898" s="85"/>
      <c r="D898" s="73"/>
      <c r="E898" s="74"/>
      <c r="F898" s="73"/>
      <c r="G898" s="73"/>
      <c r="H898" s="73"/>
      <c r="I898" s="75"/>
      <c r="J898" s="75"/>
      <c r="K898" s="73"/>
      <c r="L898" s="73"/>
      <c r="M898" s="112"/>
      <c r="N898" s="112"/>
      <c r="O898" s="73"/>
      <c r="P898" s="77"/>
      <c r="Q898" s="77"/>
      <c r="R898" s="73"/>
      <c r="S898" s="73"/>
      <c r="T898" s="78"/>
      <c r="U898" s="73"/>
      <c r="V898" s="73"/>
      <c r="W898" s="73"/>
      <c r="X898" s="79"/>
      <c r="Y898" s="79"/>
      <c r="Z898" s="79"/>
      <c r="AA898" s="79"/>
      <c r="AB898" s="79"/>
      <c r="AC898" s="79"/>
      <c r="AD898" s="74"/>
      <c r="AE898" s="80"/>
      <c r="AF898" s="80"/>
      <c r="AG898" s="80"/>
      <c r="AH898" s="80"/>
      <c r="AI898" s="80"/>
      <c r="AJ898" s="80"/>
      <c r="AK898" s="96"/>
      <c r="AL898" s="80"/>
      <c r="AM898" s="80"/>
      <c r="AN898" s="81"/>
      <c r="AO898" s="81"/>
      <c r="AP898" s="80"/>
      <c r="AQ898" s="80"/>
      <c r="AR898" s="80"/>
      <c r="AS898" s="82">
        <f t="shared" si="21"/>
        <v>0</v>
      </c>
      <c r="AT898" s="80"/>
      <c r="AU898" s="80"/>
      <c r="AV898" s="80">
        <f>+WPTable[[#This Row],[Total Construction Costs]]-WPTable[[#This Row],[Total State Funding]]-WPTable[[#This Row],[Total District Funding]]-WPTable[[#This Row],[Total Land Acquisition Funding by District or State]]</f>
        <v>0</v>
      </c>
      <c r="AW898" s="80"/>
      <c r="AX898" s="80">
        <f>+WPTable[[#This Row],[Total Construction Costs]]</f>
        <v>0</v>
      </c>
      <c r="AY898" s="73"/>
      <c r="AZ898" s="73"/>
    </row>
    <row r="899" spans="1:52" x14ac:dyDescent="0.3">
      <c r="A899" s="84"/>
      <c r="B899" s="74"/>
      <c r="C899" s="85"/>
      <c r="D899" s="73"/>
      <c r="E899" s="74"/>
      <c r="F899" s="73"/>
      <c r="G899" s="73"/>
      <c r="H899" s="73"/>
      <c r="I899" s="75"/>
      <c r="J899" s="75"/>
      <c r="K899" s="73"/>
      <c r="L899" s="73"/>
      <c r="M899" s="112"/>
      <c r="N899" s="112"/>
      <c r="O899" s="73"/>
      <c r="P899" s="77"/>
      <c r="Q899" s="77"/>
      <c r="R899" s="73"/>
      <c r="S899" s="73"/>
      <c r="T899" s="78"/>
      <c r="U899" s="73"/>
      <c r="V899" s="73"/>
      <c r="W899" s="73"/>
      <c r="X899" s="79"/>
      <c r="Y899" s="79"/>
      <c r="Z899" s="79"/>
      <c r="AA899" s="79"/>
      <c r="AB899" s="79"/>
      <c r="AC899" s="79"/>
      <c r="AD899" s="74"/>
      <c r="AE899" s="80"/>
      <c r="AF899" s="80"/>
      <c r="AG899" s="80"/>
      <c r="AH899" s="80"/>
      <c r="AI899" s="80"/>
      <c r="AJ899" s="80"/>
      <c r="AK899" s="96"/>
      <c r="AL899" s="80"/>
      <c r="AM899" s="80"/>
      <c r="AN899" s="81"/>
      <c r="AO899" s="81"/>
      <c r="AP899" s="80"/>
      <c r="AQ899" s="80"/>
      <c r="AR899" s="80"/>
      <c r="AS899" s="82">
        <f t="shared" si="21"/>
        <v>0</v>
      </c>
      <c r="AT899" s="80"/>
      <c r="AU899" s="80"/>
      <c r="AV899" s="80">
        <f>+WPTable[[#This Row],[Total Construction Costs]]-WPTable[[#This Row],[Total State Funding]]-WPTable[[#This Row],[Total District Funding]]-WPTable[[#This Row],[Total Land Acquisition Funding by District or State]]</f>
        <v>0</v>
      </c>
      <c r="AW899" s="80"/>
      <c r="AX899" s="80">
        <f>+WPTable[[#This Row],[Total Construction Costs]]</f>
        <v>0</v>
      </c>
      <c r="AY899" s="73"/>
      <c r="AZ899" s="73"/>
    </row>
    <row r="900" spans="1:52" x14ac:dyDescent="0.3">
      <c r="A900" s="84"/>
      <c r="B900" s="74"/>
      <c r="C900" s="85"/>
      <c r="D900" s="73"/>
      <c r="E900" s="74"/>
      <c r="F900" s="73"/>
      <c r="G900" s="73"/>
      <c r="H900" s="73"/>
      <c r="I900" s="75"/>
      <c r="J900" s="75"/>
      <c r="K900" s="73"/>
      <c r="L900" s="73"/>
      <c r="M900" s="112"/>
      <c r="N900" s="112"/>
      <c r="O900" s="73"/>
      <c r="P900" s="77"/>
      <c r="Q900" s="77"/>
      <c r="R900" s="73"/>
      <c r="S900" s="73"/>
      <c r="T900" s="78"/>
      <c r="U900" s="73"/>
      <c r="V900" s="73"/>
      <c r="W900" s="73"/>
      <c r="X900" s="79"/>
      <c r="Y900" s="79"/>
      <c r="Z900" s="79"/>
      <c r="AA900" s="79"/>
      <c r="AB900" s="79"/>
      <c r="AC900" s="79"/>
      <c r="AD900" s="74"/>
      <c r="AE900" s="80"/>
      <c r="AF900" s="80"/>
      <c r="AG900" s="80"/>
      <c r="AH900" s="80"/>
      <c r="AI900" s="80"/>
      <c r="AJ900" s="80"/>
      <c r="AK900" s="96"/>
      <c r="AL900" s="80"/>
      <c r="AM900" s="80"/>
      <c r="AN900" s="81"/>
      <c r="AO900" s="81"/>
      <c r="AP900" s="80"/>
      <c r="AQ900" s="80"/>
      <c r="AR900" s="80"/>
      <c r="AS900" s="82">
        <f t="shared" ref="AS900:AS963" si="22">SUM(AP900:AR900)</f>
        <v>0</v>
      </c>
      <c r="AT900" s="80"/>
      <c r="AU900" s="80"/>
      <c r="AV900" s="80">
        <f>+WPTable[[#This Row],[Total Construction Costs]]-WPTable[[#This Row],[Total State Funding]]-WPTable[[#This Row],[Total District Funding]]-WPTable[[#This Row],[Total Land Acquisition Funding by District or State]]</f>
        <v>0</v>
      </c>
      <c r="AW900" s="80"/>
      <c r="AX900" s="80">
        <f>+WPTable[[#This Row],[Total Construction Costs]]</f>
        <v>0</v>
      </c>
      <c r="AY900" s="73"/>
      <c r="AZ900" s="73"/>
    </row>
    <row r="901" spans="1:52" x14ac:dyDescent="0.3">
      <c r="A901" s="84"/>
      <c r="B901" s="74"/>
      <c r="C901" s="85"/>
      <c r="D901" s="73"/>
      <c r="E901" s="74"/>
      <c r="F901" s="73"/>
      <c r="G901" s="73"/>
      <c r="H901" s="73"/>
      <c r="I901" s="75"/>
      <c r="J901" s="75"/>
      <c r="K901" s="73"/>
      <c r="L901" s="73"/>
      <c r="M901" s="112"/>
      <c r="N901" s="112"/>
      <c r="O901" s="73"/>
      <c r="P901" s="77"/>
      <c r="Q901" s="77"/>
      <c r="R901" s="73"/>
      <c r="S901" s="73"/>
      <c r="T901" s="78"/>
      <c r="U901" s="73"/>
      <c r="V901" s="73"/>
      <c r="W901" s="73"/>
      <c r="X901" s="79"/>
      <c r="Y901" s="79"/>
      <c r="Z901" s="79"/>
      <c r="AA901" s="79"/>
      <c r="AB901" s="79"/>
      <c r="AC901" s="79"/>
      <c r="AD901" s="74"/>
      <c r="AE901" s="80"/>
      <c r="AF901" s="80"/>
      <c r="AG901" s="80"/>
      <c r="AH901" s="80"/>
      <c r="AI901" s="80"/>
      <c r="AJ901" s="80"/>
      <c r="AK901" s="96"/>
      <c r="AL901" s="80"/>
      <c r="AM901" s="80"/>
      <c r="AN901" s="81"/>
      <c r="AO901" s="81"/>
      <c r="AP901" s="80"/>
      <c r="AQ901" s="80"/>
      <c r="AR901" s="80"/>
      <c r="AS901" s="82">
        <f t="shared" si="22"/>
        <v>0</v>
      </c>
      <c r="AT901" s="80"/>
      <c r="AU901" s="80"/>
      <c r="AV901" s="80">
        <f>+WPTable[[#This Row],[Total Construction Costs]]-WPTable[[#This Row],[Total State Funding]]-WPTable[[#This Row],[Total District Funding]]-WPTable[[#This Row],[Total Land Acquisition Funding by District or State]]</f>
        <v>0</v>
      </c>
      <c r="AW901" s="80"/>
      <c r="AX901" s="80">
        <f>+WPTable[[#This Row],[Total Construction Costs]]</f>
        <v>0</v>
      </c>
      <c r="AY901" s="73"/>
      <c r="AZ901" s="73"/>
    </row>
    <row r="902" spans="1:52" x14ac:dyDescent="0.3">
      <c r="A902" s="84"/>
      <c r="B902" s="74"/>
      <c r="C902" s="85"/>
      <c r="D902" s="73"/>
      <c r="E902" s="74"/>
      <c r="F902" s="73"/>
      <c r="G902" s="73"/>
      <c r="H902" s="73"/>
      <c r="I902" s="75"/>
      <c r="J902" s="75"/>
      <c r="K902" s="73"/>
      <c r="L902" s="73"/>
      <c r="M902" s="112"/>
      <c r="N902" s="112"/>
      <c r="O902" s="73"/>
      <c r="P902" s="77"/>
      <c r="Q902" s="77"/>
      <c r="R902" s="73"/>
      <c r="S902" s="73"/>
      <c r="T902" s="78"/>
      <c r="U902" s="73"/>
      <c r="V902" s="73"/>
      <c r="W902" s="73"/>
      <c r="X902" s="79"/>
      <c r="Y902" s="79"/>
      <c r="Z902" s="79"/>
      <c r="AA902" s="79"/>
      <c r="AB902" s="79"/>
      <c r="AC902" s="79"/>
      <c r="AD902" s="74"/>
      <c r="AE902" s="80"/>
      <c r="AF902" s="80"/>
      <c r="AG902" s="80"/>
      <c r="AH902" s="80"/>
      <c r="AI902" s="80"/>
      <c r="AJ902" s="80"/>
      <c r="AK902" s="96"/>
      <c r="AL902" s="80"/>
      <c r="AM902" s="80"/>
      <c r="AN902" s="81"/>
      <c r="AO902" s="81"/>
      <c r="AP902" s="80"/>
      <c r="AQ902" s="80"/>
      <c r="AR902" s="80"/>
      <c r="AS902" s="82">
        <f t="shared" si="22"/>
        <v>0</v>
      </c>
      <c r="AT902" s="80"/>
      <c r="AU902" s="80"/>
      <c r="AV902" s="80">
        <f>+WPTable[[#This Row],[Total Construction Costs]]-WPTable[[#This Row],[Total State Funding]]-WPTable[[#This Row],[Total District Funding]]-WPTable[[#This Row],[Total Land Acquisition Funding by District or State]]</f>
        <v>0</v>
      </c>
      <c r="AW902" s="80"/>
      <c r="AX902" s="80">
        <f>+WPTable[[#This Row],[Total Construction Costs]]</f>
        <v>0</v>
      </c>
      <c r="AY902" s="73"/>
      <c r="AZ902" s="73"/>
    </row>
    <row r="903" spans="1:52" x14ac:dyDescent="0.3">
      <c r="A903" s="84"/>
      <c r="B903" s="74"/>
      <c r="C903" s="85"/>
      <c r="D903" s="73"/>
      <c r="E903" s="74"/>
      <c r="F903" s="73"/>
      <c r="G903" s="73"/>
      <c r="H903" s="73"/>
      <c r="I903" s="75"/>
      <c r="J903" s="75"/>
      <c r="K903" s="73"/>
      <c r="L903" s="73"/>
      <c r="M903" s="112"/>
      <c r="N903" s="112"/>
      <c r="O903" s="73"/>
      <c r="P903" s="77"/>
      <c r="Q903" s="77"/>
      <c r="R903" s="73"/>
      <c r="S903" s="73"/>
      <c r="T903" s="78"/>
      <c r="U903" s="73"/>
      <c r="V903" s="73"/>
      <c r="W903" s="73"/>
      <c r="X903" s="79"/>
      <c r="Y903" s="79"/>
      <c r="Z903" s="79"/>
      <c r="AA903" s="79"/>
      <c r="AB903" s="79"/>
      <c r="AC903" s="79"/>
      <c r="AD903" s="74"/>
      <c r="AE903" s="80"/>
      <c r="AF903" s="80"/>
      <c r="AG903" s="80"/>
      <c r="AH903" s="80"/>
      <c r="AI903" s="80"/>
      <c r="AJ903" s="80"/>
      <c r="AK903" s="96"/>
      <c r="AL903" s="80"/>
      <c r="AM903" s="80"/>
      <c r="AN903" s="81"/>
      <c r="AO903" s="81"/>
      <c r="AP903" s="80"/>
      <c r="AQ903" s="80"/>
      <c r="AR903" s="80"/>
      <c r="AS903" s="82">
        <f t="shared" si="22"/>
        <v>0</v>
      </c>
      <c r="AT903" s="80"/>
      <c r="AU903" s="80"/>
      <c r="AV903" s="80">
        <f>+WPTable[[#This Row],[Total Construction Costs]]-WPTable[[#This Row],[Total State Funding]]-WPTable[[#This Row],[Total District Funding]]-WPTable[[#This Row],[Total Land Acquisition Funding by District or State]]</f>
        <v>0</v>
      </c>
      <c r="AW903" s="80"/>
      <c r="AX903" s="80">
        <f>+WPTable[[#This Row],[Total Construction Costs]]</f>
        <v>0</v>
      </c>
      <c r="AY903" s="73"/>
      <c r="AZ903" s="73"/>
    </row>
    <row r="904" spans="1:52" x14ac:dyDescent="0.3">
      <c r="A904" s="84"/>
      <c r="B904" s="74"/>
      <c r="C904" s="85"/>
      <c r="D904" s="73"/>
      <c r="E904" s="74"/>
      <c r="F904" s="73"/>
      <c r="G904" s="73"/>
      <c r="H904" s="73"/>
      <c r="I904" s="75"/>
      <c r="J904" s="75"/>
      <c r="K904" s="73"/>
      <c r="L904" s="73"/>
      <c r="M904" s="112"/>
      <c r="N904" s="112"/>
      <c r="O904" s="73"/>
      <c r="P904" s="77"/>
      <c r="Q904" s="77"/>
      <c r="R904" s="73"/>
      <c r="S904" s="73"/>
      <c r="T904" s="78"/>
      <c r="U904" s="73"/>
      <c r="V904" s="73"/>
      <c r="W904" s="73"/>
      <c r="X904" s="79"/>
      <c r="Y904" s="79"/>
      <c r="Z904" s="79"/>
      <c r="AA904" s="79"/>
      <c r="AB904" s="79"/>
      <c r="AC904" s="79"/>
      <c r="AD904" s="74"/>
      <c r="AE904" s="80"/>
      <c r="AF904" s="80"/>
      <c r="AG904" s="80"/>
      <c r="AH904" s="80"/>
      <c r="AI904" s="80"/>
      <c r="AJ904" s="80"/>
      <c r="AK904" s="96"/>
      <c r="AL904" s="80"/>
      <c r="AM904" s="80"/>
      <c r="AN904" s="81"/>
      <c r="AO904" s="81"/>
      <c r="AP904" s="80"/>
      <c r="AQ904" s="80"/>
      <c r="AR904" s="80"/>
      <c r="AS904" s="82">
        <f t="shared" si="22"/>
        <v>0</v>
      </c>
      <c r="AT904" s="80"/>
      <c r="AU904" s="80"/>
      <c r="AV904" s="80">
        <f>+WPTable[[#This Row],[Total Construction Costs]]-WPTable[[#This Row],[Total State Funding]]-WPTable[[#This Row],[Total District Funding]]-WPTable[[#This Row],[Total Land Acquisition Funding by District or State]]</f>
        <v>0</v>
      </c>
      <c r="AW904" s="80"/>
      <c r="AX904" s="80">
        <f>+WPTable[[#This Row],[Total Construction Costs]]</f>
        <v>0</v>
      </c>
      <c r="AY904" s="73"/>
      <c r="AZ904" s="73"/>
    </row>
    <row r="905" spans="1:52" x14ac:dyDescent="0.3">
      <c r="A905" s="84"/>
      <c r="B905" s="74"/>
      <c r="C905" s="85"/>
      <c r="D905" s="73"/>
      <c r="E905" s="74"/>
      <c r="F905" s="73"/>
      <c r="G905" s="73"/>
      <c r="H905" s="73"/>
      <c r="I905" s="75"/>
      <c r="J905" s="75"/>
      <c r="K905" s="73"/>
      <c r="L905" s="73"/>
      <c r="M905" s="112"/>
      <c r="N905" s="112"/>
      <c r="O905" s="73"/>
      <c r="P905" s="77"/>
      <c r="Q905" s="77"/>
      <c r="R905" s="73"/>
      <c r="S905" s="73"/>
      <c r="T905" s="78"/>
      <c r="U905" s="73"/>
      <c r="V905" s="73"/>
      <c r="W905" s="73"/>
      <c r="X905" s="79"/>
      <c r="Y905" s="79"/>
      <c r="Z905" s="79"/>
      <c r="AA905" s="79"/>
      <c r="AB905" s="79"/>
      <c r="AC905" s="79"/>
      <c r="AD905" s="74"/>
      <c r="AE905" s="80"/>
      <c r="AF905" s="80"/>
      <c r="AG905" s="80"/>
      <c r="AH905" s="80"/>
      <c r="AI905" s="80"/>
      <c r="AJ905" s="80"/>
      <c r="AK905" s="96"/>
      <c r="AL905" s="80"/>
      <c r="AM905" s="80"/>
      <c r="AN905" s="81"/>
      <c r="AO905" s="81"/>
      <c r="AP905" s="80"/>
      <c r="AQ905" s="80"/>
      <c r="AR905" s="80"/>
      <c r="AS905" s="82">
        <f t="shared" si="22"/>
        <v>0</v>
      </c>
      <c r="AT905" s="80"/>
      <c r="AU905" s="80"/>
      <c r="AV905" s="80">
        <f>+WPTable[[#This Row],[Total Construction Costs]]-WPTable[[#This Row],[Total State Funding]]-WPTable[[#This Row],[Total District Funding]]-WPTable[[#This Row],[Total Land Acquisition Funding by District or State]]</f>
        <v>0</v>
      </c>
      <c r="AW905" s="80"/>
      <c r="AX905" s="80">
        <f>+WPTable[[#This Row],[Total Construction Costs]]</f>
        <v>0</v>
      </c>
      <c r="AY905" s="73"/>
      <c r="AZ905" s="73"/>
    </row>
    <row r="906" spans="1:52" x14ac:dyDescent="0.3">
      <c r="A906" s="84"/>
      <c r="B906" s="74"/>
      <c r="C906" s="85"/>
      <c r="D906" s="73"/>
      <c r="E906" s="74"/>
      <c r="F906" s="73"/>
      <c r="G906" s="73"/>
      <c r="H906" s="73"/>
      <c r="I906" s="75"/>
      <c r="J906" s="75"/>
      <c r="K906" s="73"/>
      <c r="L906" s="73"/>
      <c r="M906" s="112"/>
      <c r="N906" s="112"/>
      <c r="O906" s="73"/>
      <c r="P906" s="77"/>
      <c r="Q906" s="77"/>
      <c r="R906" s="73"/>
      <c r="S906" s="73"/>
      <c r="T906" s="78"/>
      <c r="U906" s="73"/>
      <c r="V906" s="73"/>
      <c r="W906" s="73"/>
      <c r="X906" s="79"/>
      <c r="Y906" s="79"/>
      <c r="Z906" s="79"/>
      <c r="AA906" s="79"/>
      <c r="AB906" s="79"/>
      <c r="AC906" s="79"/>
      <c r="AD906" s="74"/>
      <c r="AE906" s="80"/>
      <c r="AF906" s="80"/>
      <c r="AG906" s="80"/>
      <c r="AH906" s="80"/>
      <c r="AI906" s="80"/>
      <c r="AJ906" s="80"/>
      <c r="AK906" s="96"/>
      <c r="AL906" s="80"/>
      <c r="AM906" s="80"/>
      <c r="AN906" s="81"/>
      <c r="AO906" s="81"/>
      <c r="AP906" s="80"/>
      <c r="AQ906" s="80"/>
      <c r="AR906" s="80"/>
      <c r="AS906" s="82">
        <f t="shared" si="22"/>
        <v>0</v>
      </c>
      <c r="AT906" s="80"/>
      <c r="AU906" s="80"/>
      <c r="AV906" s="80">
        <f>+WPTable[[#This Row],[Total Construction Costs]]-WPTable[[#This Row],[Total State Funding]]-WPTable[[#This Row],[Total District Funding]]-WPTable[[#This Row],[Total Land Acquisition Funding by District or State]]</f>
        <v>0</v>
      </c>
      <c r="AW906" s="80"/>
      <c r="AX906" s="80">
        <f>+WPTable[[#This Row],[Total Construction Costs]]</f>
        <v>0</v>
      </c>
      <c r="AY906" s="73"/>
      <c r="AZ906" s="73"/>
    </row>
    <row r="907" spans="1:52" x14ac:dyDescent="0.3">
      <c r="A907" s="84"/>
      <c r="B907" s="74"/>
      <c r="C907" s="85"/>
      <c r="D907" s="73"/>
      <c r="E907" s="74"/>
      <c r="F907" s="73"/>
      <c r="G907" s="73"/>
      <c r="H907" s="73"/>
      <c r="I907" s="75"/>
      <c r="J907" s="75"/>
      <c r="K907" s="73"/>
      <c r="L907" s="73"/>
      <c r="M907" s="112"/>
      <c r="N907" s="112"/>
      <c r="O907" s="73"/>
      <c r="P907" s="77"/>
      <c r="Q907" s="77"/>
      <c r="R907" s="73"/>
      <c r="S907" s="73"/>
      <c r="T907" s="78"/>
      <c r="U907" s="73"/>
      <c r="V907" s="73"/>
      <c r="W907" s="73"/>
      <c r="X907" s="79"/>
      <c r="Y907" s="79"/>
      <c r="Z907" s="79"/>
      <c r="AA907" s="79"/>
      <c r="AB907" s="79"/>
      <c r="AC907" s="79"/>
      <c r="AD907" s="74"/>
      <c r="AE907" s="80"/>
      <c r="AF907" s="80"/>
      <c r="AG907" s="80"/>
      <c r="AH907" s="80"/>
      <c r="AI907" s="80"/>
      <c r="AJ907" s="80"/>
      <c r="AK907" s="96"/>
      <c r="AL907" s="80"/>
      <c r="AM907" s="80"/>
      <c r="AN907" s="81"/>
      <c r="AO907" s="81"/>
      <c r="AP907" s="80"/>
      <c r="AQ907" s="80"/>
      <c r="AR907" s="80"/>
      <c r="AS907" s="82">
        <f t="shared" si="22"/>
        <v>0</v>
      </c>
      <c r="AT907" s="80"/>
      <c r="AU907" s="80"/>
      <c r="AV907" s="80">
        <f>+WPTable[[#This Row],[Total Construction Costs]]-WPTable[[#This Row],[Total State Funding]]-WPTable[[#This Row],[Total District Funding]]-WPTable[[#This Row],[Total Land Acquisition Funding by District or State]]</f>
        <v>0</v>
      </c>
      <c r="AW907" s="80"/>
      <c r="AX907" s="80">
        <f>+WPTable[[#This Row],[Total Construction Costs]]</f>
        <v>0</v>
      </c>
      <c r="AY907" s="73"/>
      <c r="AZ907" s="73"/>
    </row>
    <row r="908" spans="1:52" x14ac:dyDescent="0.3">
      <c r="A908" s="84"/>
      <c r="B908" s="74"/>
      <c r="C908" s="85"/>
      <c r="D908" s="73"/>
      <c r="E908" s="74"/>
      <c r="F908" s="73"/>
      <c r="G908" s="73"/>
      <c r="H908" s="73"/>
      <c r="I908" s="75"/>
      <c r="J908" s="75"/>
      <c r="K908" s="73"/>
      <c r="L908" s="73"/>
      <c r="M908" s="112"/>
      <c r="N908" s="112"/>
      <c r="O908" s="73"/>
      <c r="P908" s="77"/>
      <c r="Q908" s="77"/>
      <c r="R908" s="73"/>
      <c r="S908" s="73"/>
      <c r="T908" s="78"/>
      <c r="U908" s="73"/>
      <c r="V908" s="73"/>
      <c r="W908" s="73"/>
      <c r="X908" s="79"/>
      <c r="Y908" s="79"/>
      <c r="Z908" s="79"/>
      <c r="AA908" s="79"/>
      <c r="AB908" s="79"/>
      <c r="AC908" s="79"/>
      <c r="AD908" s="74"/>
      <c r="AE908" s="80"/>
      <c r="AF908" s="80"/>
      <c r="AG908" s="80"/>
      <c r="AH908" s="80"/>
      <c r="AI908" s="80"/>
      <c r="AJ908" s="80"/>
      <c r="AK908" s="96"/>
      <c r="AL908" s="80"/>
      <c r="AM908" s="80"/>
      <c r="AN908" s="81"/>
      <c r="AO908" s="81"/>
      <c r="AP908" s="80"/>
      <c r="AQ908" s="80"/>
      <c r="AR908" s="80"/>
      <c r="AS908" s="82">
        <f t="shared" si="22"/>
        <v>0</v>
      </c>
      <c r="AT908" s="80"/>
      <c r="AU908" s="80"/>
      <c r="AV908" s="80">
        <f>+WPTable[[#This Row],[Total Construction Costs]]-WPTable[[#This Row],[Total State Funding]]-WPTable[[#This Row],[Total District Funding]]-WPTable[[#This Row],[Total Land Acquisition Funding by District or State]]</f>
        <v>0</v>
      </c>
      <c r="AW908" s="80"/>
      <c r="AX908" s="80">
        <f>+WPTable[[#This Row],[Total Construction Costs]]</f>
        <v>0</v>
      </c>
      <c r="AY908" s="73"/>
      <c r="AZ908" s="73"/>
    </row>
    <row r="909" spans="1:52" x14ac:dyDescent="0.3">
      <c r="A909" s="84"/>
      <c r="B909" s="74"/>
      <c r="C909" s="85"/>
      <c r="D909" s="73"/>
      <c r="E909" s="74"/>
      <c r="F909" s="73"/>
      <c r="G909" s="73"/>
      <c r="H909" s="73"/>
      <c r="I909" s="75"/>
      <c r="J909" s="75"/>
      <c r="K909" s="73"/>
      <c r="L909" s="73"/>
      <c r="M909" s="112"/>
      <c r="N909" s="112"/>
      <c r="O909" s="73"/>
      <c r="P909" s="77"/>
      <c r="Q909" s="77"/>
      <c r="R909" s="73"/>
      <c r="S909" s="73"/>
      <c r="T909" s="78"/>
      <c r="U909" s="73"/>
      <c r="V909" s="73"/>
      <c r="W909" s="73"/>
      <c r="X909" s="79"/>
      <c r="Y909" s="79"/>
      <c r="Z909" s="79"/>
      <c r="AA909" s="79"/>
      <c r="AB909" s="79"/>
      <c r="AC909" s="79"/>
      <c r="AD909" s="74"/>
      <c r="AE909" s="80"/>
      <c r="AF909" s="80"/>
      <c r="AG909" s="80"/>
      <c r="AH909" s="80"/>
      <c r="AI909" s="80"/>
      <c r="AJ909" s="80"/>
      <c r="AK909" s="96"/>
      <c r="AL909" s="80"/>
      <c r="AM909" s="80"/>
      <c r="AN909" s="81"/>
      <c r="AO909" s="81"/>
      <c r="AP909" s="80"/>
      <c r="AQ909" s="80"/>
      <c r="AR909" s="80"/>
      <c r="AS909" s="82">
        <f t="shared" si="22"/>
        <v>0</v>
      </c>
      <c r="AT909" s="80"/>
      <c r="AU909" s="80"/>
      <c r="AV909" s="80">
        <f>+WPTable[[#This Row],[Total Construction Costs]]-WPTable[[#This Row],[Total State Funding]]-WPTable[[#This Row],[Total District Funding]]-WPTable[[#This Row],[Total Land Acquisition Funding by District or State]]</f>
        <v>0</v>
      </c>
      <c r="AW909" s="80"/>
      <c r="AX909" s="80">
        <f>+WPTable[[#This Row],[Total Construction Costs]]</f>
        <v>0</v>
      </c>
      <c r="AY909" s="73"/>
      <c r="AZ909" s="73"/>
    </row>
    <row r="910" spans="1:52" x14ac:dyDescent="0.3">
      <c r="A910" s="84"/>
      <c r="B910" s="74"/>
      <c r="C910" s="85"/>
      <c r="D910" s="73"/>
      <c r="E910" s="74"/>
      <c r="F910" s="73"/>
      <c r="G910" s="73"/>
      <c r="H910" s="73"/>
      <c r="I910" s="75"/>
      <c r="J910" s="75"/>
      <c r="K910" s="73"/>
      <c r="L910" s="73"/>
      <c r="M910" s="112"/>
      <c r="N910" s="112"/>
      <c r="O910" s="73"/>
      <c r="P910" s="77"/>
      <c r="Q910" s="77"/>
      <c r="R910" s="73"/>
      <c r="S910" s="73"/>
      <c r="T910" s="78"/>
      <c r="U910" s="73"/>
      <c r="V910" s="73"/>
      <c r="W910" s="73"/>
      <c r="X910" s="79"/>
      <c r="Y910" s="79"/>
      <c r="Z910" s="79"/>
      <c r="AA910" s="79"/>
      <c r="AB910" s="79"/>
      <c r="AC910" s="79"/>
      <c r="AD910" s="74"/>
      <c r="AE910" s="80"/>
      <c r="AF910" s="80"/>
      <c r="AG910" s="80"/>
      <c r="AH910" s="80"/>
      <c r="AI910" s="80"/>
      <c r="AJ910" s="80"/>
      <c r="AK910" s="96"/>
      <c r="AL910" s="80"/>
      <c r="AM910" s="80"/>
      <c r="AN910" s="81"/>
      <c r="AO910" s="81"/>
      <c r="AP910" s="80"/>
      <c r="AQ910" s="80"/>
      <c r="AR910" s="80"/>
      <c r="AS910" s="82">
        <f t="shared" si="22"/>
        <v>0</v>
      </c>
      <c r="AT910" s="80"/>
      <c r="AU910" s="80"/>
      <c r="AV910" s="80">
        <f>+WPTable[[#This Row],[Total Construction Costs]]-WPTable[[#This Row],[Total State Funding]]-WPTable[[#This Row],[Total District Funding]]-WPTable[[#This Row],[Total Land Acquisition Funding by District or State]]</f>
        <v>0</v>
      </c>
      <c r="AW910" s="80"/>
      <c r="AX910" s="80">
        <f>+WPTable[[#This Row],[Total Construction Costs]]</f>
        <v>0</v>
      </c>
      <c r="AY910" s="73"/>
      <c r="AZ910" s="73"/>
    </row>
    <row r="911" spans="1:52" x14ac:dyDescent="0.3">
      <c r="A911" s="84"/>
      <c r="B911" s="74"/>
      <c r="C911" s="85"/>
      <c r="D911" s="73"/>
      <c r="E911" s="74"/>
      <c r="F911" s="73"/>
      <c r="G911" s="73"/>
      <c r="H911" s="73"/>
      <c r="I911" s="75"/>
      <c r="J911" s="75"/>
      <c r="K911" s="73"/>
      <c r="L911" s="73"/>
      <c r="M911" s="112"/>
      <c r="N911" s="112"/>
      <c r="O911" s="73"/>
      <c r="P911" s="77"/>
      <c r="Q911" s="77"/>
      <c r="R911" s="73"/>
      <c r="S911" s="73"/>
      <c r="T911" s="78"/>
      <c r="U911" s="73"/>
      <c r="V911" s="73"/>
      <c r="W911" s="73"/>
      <c r="X911" s="79"/>
      <c r="Y911" s="79"/>
      <c r="Z911" s="79"/>
      <c r="AA911" s="79"/>
      <c r="AB911" s="79"/>
      <c r="AC911" s="79"/>
      <c r="AD911" s="74"/>
      <c r="AE911" s="80"/>
      <c r="AF911" s="80"/>
      <c r="AG911" s="80"/>
      <c r="AH911" s="80"/>
      <c r="AI911" s="80"/>
      <c r="AJ911" s="80"/>
      <c r="AK911" s="96"/>
      <c r="AL911" s="80"/>
      <c r="AM911" s="80"/>
      <c r="AN911" s="81"/>
      <c r="AO911" s="81"/>
      <c r="AP911" s="80"/>
      <c r="AQ911" s="80"/>
      <c r="AR911" s="80"/>
      <c r="AS911" s="82">
        <f t="shared" si="22"/>
        <v>0</v>
      </c>
      <c r="AT911" s="80"/>
      <c r="AU911" s="80"/>
      <c r="AV911" s="80">
        <f>+WPTable[[#This Row],[Total Construction Costs]]-WPTable[[#This Row],[Total State Funding]]-WPTable[[#This Row],[Total District Funding]]-WPTable[[#This Row],[Total Land Acquisition Funding by District or State]]</f>
        <v>0</v>
      </c>
      <c r="AW911" s="80"/>
      <c r="AX911" s="80">
        <f>+WPTable[[#This Row],[Total Construction Costs]]</f>
        <v>0</v>
      </c>
      <c r="AY911" s="73"/>
      <c r="AZ911" s="73"/>
    </row>
    <row r="912" spans="1:52" x14ac:dyDescent="0.3">
      <c r="A912" s="84"/>
      <c r="B912" s="74"/>
      <c r="C912" s="85"/>
      <c r="D912" s="73"/>
      <c r="E912" s="74"/>
      <c r="F912" s="73"/>
      <c r="G912" s="73"/>
      <c r="H912" s="73"/>
      <c r="I912" s="75"/>
      <c r="J912" s="75"/>
      <c r="K912" s="73"/>
      <c r="L912" s="73"/>
      <c r="M912" s="112"/>
      <c r="N912" s="112"/>
      <c r="O912" s="73"/>
      <c r="P912" s="77"/>
      <c r="Q912" s="77"/>
      <c r="R912" s="73"/>
      <c r="S912" s="73"/>
      <c r="T912" s="78"/>
      <c r="U912" s="73"/>
      <c r="V912" s="73"/>
      <c r="W912" s="73"/>
      <c r="X912" s="79"/>
      <c r="Y912" s="79"/>
      <c r="Z912" s="79"/>
      <c r="AA912" s="79"/>
      <c r="AB912" s="79"/>
      <c r="AC912" s="79"/>
      <c r="AD912" s="74"/>
      <c r="AE912" s="80"/>
      <c r="AF912" s="80"/>
      <c r="AG912" s="80"/>
      <c r="AH912" s="80"/>
      <c r="AI912" s="80"/>
      <c r="AJ912" s="80"/>
      <c r="AK912" s="96"/>
      <c r="AL912" s="80"/>
      <c r="AM912" s="80"/>
      <c r="AN912" s="81"/>
      <c r="AO912" s="81"/>
      <c r="AP912" s="80"/>
      <c r="AQ912" s="80"/>
      <c r="AR912" s="80"/>
      <c r="AS912" s="82">
        <f t="shared" si="22"/>
        <v>0</v>
      </c>
      <c r="AT912" s="80"/>
      <c r="AU912" s="80"/>
      <c r="AV912" s="80">
        <f>+WPTable[[#This Row],[Total Construction Costs]]-WPTable[[#This Row],[Total State Funding]]-WPTable[[#This Row],[Total District Funding]]-WPTable[[#This Row],[Total Land Acquisition Funding by District or State]]</f>
        <v>0</v>
      </c>
      <c r="AW912" s="80"/>
      <c r="AX912" s="80">
        <f>+WPTable[[#This Row],[Total Construction Costs]]</f>
        <v>0</v>
      </c>
      <c r="AY912" s="73"/>
      <c r="AZ912" s="73"/>
    </row>
    <row r="913" spans="1:52" x14ac:dyDescent="0.3">
      <c r="A913" s="84"/>
      <c r="B913" s="74"/>
      <c r="C913" s="85"/>
      <c r="D913" s="73"/>
      <c r="E913" s="74"/>
      <c r="F913" s="73"/>
      <c r="G913" s="73"/>
      <c r="H913" s="73"/>
      <c r="I913" s="75"/>
      <c r="J913" s="75"/>
      <c r="K913" s="73"/>
      <c r="L913" s="73"/>
      <c r="M913" s="112"/>
      <c r="N913" s="112"/>
      <c r="O913" s="73"/>
      <c r="P913" s="77"/>
      <c r="Q913" s="77"/>
      <c r="R913" s="73"/>
      <c r="S913" s="73"/>
      <c r="T913" s="78"/>
      <c r="U913" s="73"/>
      <c r="V913" s="73"/>
      <c r="W913" s="73"/>
      <c r="X913" s="79"/>
      <c r="Y913" s="79"/>
      <c r="Z913" s="79"/>
      <c r="AA913" s="79"/>
      <c r="AB913" s="79"/>
      <c r="AC913" s="79"/>
      <c r="AD913" s="74"/>
      <c r="AE913" s="80"/>
      <c r="AF913" s="80"/>
      <c r="AG913" s="80"/>
      <c r="AH913" s="80"/>
      <c r="AI913" s="80"/>
      <c r="AJ913" s="80"/>
      <c r="AK913" s="96"/>
      <c r="AL913" s="80"/>
      <c r="AM913" s="80"/>
      <c r="AN913" s="81"/>
      <c r="AO913" s="81"/>
      <c r="AP913" s="80"/>
      <c r="AQ913" s="80"/>
      <c r="AR913" s="80"/>
      <c r="AS913" s="82">
        <f t="shared" si="22"/>
        <v>0</v>
      </c>
      <c r="AT913" s="80"/>
      <c r="AU913" s="80"/>
      <c r="AV913" s="80">
        <f>+WPTable[[#This Row],[Total Construction Costs]]-WPTable[[#This Row],[Total State Funding]]-WPTable[[#This Row],[Total District Funding]]-WPTable[[#This Row],[Total Land Acquisition Funding by District or State]]</f>
        <v>0</v>
      </c>
      <c r="AW913" s="80"/>
      <c r="AX913" s="80">
        <f>+WPTable[[#This Row],[Total Construction Costs]]</f>
        <v>0</v>
      </c>
      <c r="AY913" s="73"/>
      <c r="AZ913" s="73"/>
    </row>
    <row r="914" spans="1:52" x14ac:dyDescent="0.3">
      <c r="A914" s="84"/>
      <c r="B914" s="74"/>
      <c r="C914" s="85"/>
      <c r="D914" s="73"/>
      <c r="E914" s="74"/>
      <c r="F914" s="73"/>
      <c r="G914" s="73"/>
      <c r="H914" s="73"/>
      <c r="I914" s="75"/>
      <c r="J914" s="75"/>
      <c r="K914" s="73"/>
      <c r="L914" s="73"/>
      <c r="M914" s="112"/>
      <c r="N914" s="112"/>
      <c r="O914" s="73"/>
      <c r="P914" s="77"/>
      <c r="Q914" s="77"/>
      <c r="R914" s="73"/>
      <c r="S914" s="73"/>
      <c r="T914" s="78"/>
      <c r="U914" s="73"/>
      <c r="V914" s="73"/>
      <c r="W914" s="73"/>
      <c r="X914" s="79"/>
      <c r="Y914" s="79"/>
      <c r="Z914" s="79"/>
      <c r="AA914" s="79"/>
      <c r="AB914" s="79"/>
      <c r="AC914" s="79"/>
      <c r="AD914" s="74"/>
      <c r="AE914" s="80"/>
      <c r="AF914" s="80"/>
      <c r="AG914" s="80"/>
      <c r="AH914" s="80"/>
      <c r="AI914" s="80"/>
      <c r="AJ914" s="80"/>
      <c r="AK914" s="96"/>
      <c r="AL914" s="80"/>
      <c r="AM914" s="80"/>
      <c r="AN914" s="81"/>
      <c r="AO914" s="81"/>
      <c r="AP914" s="80"/>
      <c r="AQ914" s="80"/>
      <c r="AR914" s="80"/>
      <c r="AS914" s="82">
        <f t="shared" si="22"/>
        <v>0</v>
      </c>
      <c r="AT914" s="80"/>
      <c r="AU914" s="80"/>
      <c r="AV914" s="80">
        <f>+WPTable[[#This Row],[Total Construction Costs]]-WPTable[[#This Row],[Total State Funding]]-WPTable[[#This Row],[Total District Funding]]-WPTable[[#This Row],[Total Land Acquisition Funding by District or State]]</f>
        <v>0</v>
      </c>
      <c r="AW914" s="80"/>
      <c r="AX914" s="80">
        <f>+WPTable[[#This Row],[Total Construction Costs]]</f>
        <v>0</v>
      </c>
      <c r="AY914" s="73"/>
      <c r="AZ914" s="73"/>
    </row>
    <row r="915" spans="1:52" x14ac:dyDescent="0.3">
      <c r="A915" s="84"/>
      <c r="B915" s="74"/>
      <c r="C915" s="85"/>
      <c r="D915" s="73"/>
      <c r="E915" s="74"/>
      <c r="F915" s="73"/>
      <c r="G915" s="73"/>
      <c r="H915" s="73"/>
      <c r="I915" s="75"/>
      <c r="J915" s="75"/>
      <c r="K915" s="73"/>
      <c r="L915" s="73"/>
      <c r="M915" s="112"/>
      <c r="N915" s="112"/>
      <c r="O915" s="73"/>
      <c r="P915" s="77"/>
      <c r="Q915" s="77"/>
      <c r="R915" s="73"/>
      <c r="S915" s="73"/>
      <c r="T915" s="78"/>
      <c r="U915" s="73"/>
      <c r="V915" s="73"/>
      <c r="W915" s="73"/>
      <c r="X915" s="79"/>
      <c r="Y915" s="79"/>
      <c r="Z915" s="79"/>
      <c r="AA915" s="79"/>
      <c r="AB915" s="79"/>
      <c r="AC915" s="79"/>
      <c r="AD915" s="74"/>
      <c r="AE915" s="80"/>
      <c r="AF915" s="80"/>
      <c r="AG915" s="80"/>
      <c r="AH915" s="80"/>
      <c r="AI915" s="80"/>
      <c r="AJ915" s="80"/>
      <c r="AK915" s="96"/>
      <c r="AL915" s="80"/>
      <c r="AM915" s="80"/>
      <c r="AN915" s="81"/>
      <c r="AO915" s="81"/>
      <c r="AP915" s="80"/>
      <c r="AQ915" s="80"/>
      <c r="AR915" s="80"/>
      <c r="AS915" s="82">
        <f t="shared" si="22"/>
        <v>0</v>
      </c>
      <c r="AT915" s="80"/>
      <c r="AU915" s="80"/>
      <c r="AV915" s="80">
        <f>+WPTable[[#This Row],[Total Construction Costs]]-WPTable[[#This Row],[Total State Funding]]-WPTable[[#This Row],[Total District Funding]]-WPTable[[#This Row],[Total Land Acquisition Funding by District or State]]</f>
        <v>0</v>
      </c>
      <c r="AW915" s="80"/>
      <c r="AX915" s="80">
        <f>+WPTable[[#This Row],[Total Construction Costs]]</f>
        <v>0</v>
      </c>
      <c r="AY915" s="73"/>
      <c r="AZ915" s="73"/>
    </row>
    <row r="916" spans="1:52" x14ac:dyDescent="0.3">
      <c r="A916" s="84"/>
      <c r="B916" s="74"/>
      <c r="C916" s="85"/>
      <c r="D916" s="73"/>
      <c r="E916" s="74"/>
      <c r="F916" s="73"/>
      <c r="G916" s="73"/>
      <c r="H916" s="73"/>
      <c r="I916" s="75"/>
      <c r="J916" s="75"/>
      <c r="K916" s="73"/>
      <c r="L916" s="73"/>
      <c r="M916" s="112"/>
      <c r="N916" s="112"/>
      <c r="O916" s="73"/>
      <c r="P916" s="77"/>
      <c r="Q916" s="77"/>
      <c r="R916" s="73"/>
      <c r="S916" s="73"/>
      <c r="T916" s="78"/>
      <c r="U916" s="73"/>
      <c r="V916" s="73"/>
      <c r="W916" s="73"/>
      <c r="X916" s="79"/>
      <c r="Y916" s="79"/>
      <c r="Z916" s="79"/>
      <c r="AA916" s="79"/>
      <c r="AB916" s="79"/>
      <c r="AC916" s="79"/>
      <c r="AD916" s="74"/>
      <c r="AE916" s="80"/>
      <c r="AF916" s="80"/>
      <c r="AG916" s="80"/>
      <c r="AH916" s="80"/>
      <c r="AI916" s="80"/>
      <c r="AJ916" s="80"/>
      <c r="AK916" s="96"/>
      <c r="AL916" s="80"/>
      <c r="AM916" s="80"/>
      <c r="AN916" s="81"/>
      <c r="AO916" s="81"/>
      <c r="AP916" s="80"/>
      <c r="AQ916" s="80"/>
      <c r="AR916" s="80"/>
      <c r="AS916" s="82">
        <f t="shared" si="22"/>
        <v>0</v>
      </c>
      <c r="AT916" s="80"/>
      <c r="AU916" s="80"/>
      <c r="AV916" s="80">
        <f>+WPTable[[#This Row],[Total Construction Costs]]-WPTable[[#This Row],[Total State Funding]]-WPTable[[#This Row],[Total District Funding]]-WPTable[[#This Row],[Total Land Acquisition Funding by District or State]]</f>
        <v>0</v>
      </c>
      <c r="AW916" s="80"/>
      <c r="AX916" s="80">
        <f>+WPTable[[#This Row],[Total Construction Costs]]</f>
        <v>0</v>
      </c>
      <c r="AY916" s="73"/>
      <c r="AZ916" s="73"/>
    </row>
    <row r="917" spans="1:52" x14ac:dyDescent="0.3">
      <c r="A917" s="84"/>
      <c r="B917" s="74"/>
      <c r="C917" s="85"/>
      <c r="D917" s="73"/>
      <c r="E917" s="74"/>
      <c r="F917" s="73"/>
      <c r="G917" s="73"/>
      <c r="H917" s="73"/>
      <c r="I917" s="75"/>
      <c r="J917" s="75"/>
      <c r="K917" s="73"/>
      <c r="L917" s="73"/>
      <c r="M917" s="112"/>
      <c r="N917" s="112"/>
      <c r="O917" s="73"/>
      <c r="P917" s="77"/>
      <c r="Q917" s="77"/>
      <c r="R917" s="73"/>
      <c r="S917" s="73"/>
      <c r="T917" s="78"/>
      <c r="U917" s="73"/>
      <c r="V917" s="73"/>
      <c r="W917" s="73"/>
      <c r="X917" s="79"/>
      <c r="Y917" s="79"/>
      <c r="Z917" s="79"/>
      <c r="AA917" s="79"/>
      <c r="AB917" s="79"/>
      <c r="AC917" s="79"/>
      <c r="AD917" s="74"/>
      <c r="AE917" s="80"/>
      <c r="AF917" s="80"/>
      <c r="AG917" s="80"/>
      <c r="AH917" s="80"/>
      <c r="AI917" s="80"/>
      <c r="AJ917" s="80"/>
      <c r="AK917" s="96"/>
      <c r="AL917" s="80"/>
      <c r="AM917" s="80"/>
      <c r="AN917" s="81"/>
      <c r="AO917" s="81"/>
      <c r="AP917" s="80"/>
      <c r="AQ917" s="80"/>
      <c r="AR917" s="80"/>
      <c r="AS917" s="82">
        <f t="shared" si="22"/>
        <v>0</v>
      </c>
      <c r="AT917" s="80"/>
      <c r="AU917" s="80"/>
      <c r="AV917" s="80">
        <f>+WPTable[[#This Row],[Total Construction Costs]]-WPTable[[#This Row],[Total State Funding]]-WPTable[[#This Row],[Total District Funding]]-WPTable[[#This Row],[Total Land Acquisition Funding by District or State]]</f>
        <v>0</v>
      </c>
      <c r="AW917" s="80"/>
      <c r="AX917" s="80">
        <f>+WPTable[[#This Row],[Total Construction Costs]]</f>
        <v>0</v>
      </c>
      <c r="AY917" s="73"/>
      <c r="AZ917" s="73"/>
    </row>
    <row r="918" spans="1:52" x14ac:dyDescent="0.3">
      <c r="A918" s="84"/>
      <c r="B918" s="74"/>
      <c r="C918" s="85"/>
      <c r="D918" s="73"/>
      <c r="E918" s="74"/>
      <c r="F918" s="73"/>
      <c r="G918" s="73"/>
      <c r="H918" s="73"/>
      <c r="I918" s="75"/>
      <c r="J918" s="75"/>
      <c r="K918" s="73"/>
      <c r="L918" s="73"/>
      <c r="M918" s="112"/>
      <c r="N918" s="112"/>
      <c r="O918" s="73"/>
      <c r="P918" s="77"/>
      <c r="Q918" s="77"/>
      <c r="R918" s="73"/>
      <c r="S918" s="73"/>
      <c r="T918" s="78"/>
      <c r="U918" s="73"/>
      <c r="V918" s="73"/>
      <c r="W918" s="73"/>
      <c r="X918" s="79"/>
      <c r="Y918" s="79"/>
      <c r="Z918" s="79"/>
      <c r="AA918" s="79"/>
      <c r="AB918" s="79"/>
      <c r="AC918" s="79"/>
      <c r="AD918" s="74"/>
      <c r="AE918" s="80"/>
      <c r="AF918" s="80"/>
      <c r="AG918" s="80"/>
      <c r="AH918" s="80"/>
      <c r="AI918" s="80"/>
      <c r="AJ918" s="80"/>
      <c r="AK918" s="96"/>
      <c r="AL918" s="80"/>
      <c r="AM918" s="80"/>
      <c r="AN918" s="81"/>
      <c r="AO918" s="81"/>
      <c r="AP918" s="80"/>
      <c r="AQ918" s="80"/>
      <c r="AR918" s="80"/>
      <c r="AS918" s="82">
        <f t="shared" si="22"/>
        <v>0</v>
      </c>
      <c r="AT918" s="80"/>
      <c r="AU918" s="80"/>
      <c r="AV918" s="80">
        <f>+WPTable[[#This Row],[Total Construction Costs]]-WPTable[[#This Row],[Total State Funding]]-WPTable[[#This Row],[Total District Funding]]-WPTable[[#This Row],[Total Land Acquisition Funding by District or State]]</f>
        <v>0</v>
      </c>
      <c r="AW918" s="80"/>
      <c r="AX918" s="80">
        <f>+WPTable[[#This Row],[Total Construction Costs]]</f>
        <v>0</v>
      </c>
      <c r="AY918" s="73"/>
      <c r="AZ918" s="73"/>
    </row>
    <row r="919" spans="1:52" x14ac:dyDescent="0.3">
      <c r="A919" s="84"/>
      <c r="B919" s="74"/>
      <c r="C919" s="85"/>
      <c r="D919" s="73"/>
      <c r="E919" s="74"/>
      <c r="F919" s="73"/>
      <c r="G919" s="73"/>
      <c r="H919" s="73"/>
      <c r="I919" s="75"/>
      <c r="J919" s="75"/>
      <c r="K919" s="73"/>
      <c r="L919" s="73"/>
      <c r="M919" s="112"/>
      <c r="N919" s="112"/>
      <c r="O919" s="73"/>
      <c r="P919" s="77"/>
      <c r="Q919" s="77"/>
      <c r="R919" s="73"/>
      <c r="S919" s="73"/>
      <c r="T919" s="78"/>
      <c r="U919" s="73"/>
      <c r="V919" s="73"/>
      <c r="W919" s="73"/>
      <c r="X919" s="79"/>
      <c r="Y919" s="79"/>
      <c r="Z919" s="79"/>
      <c r="AA919" s="79"/>
      <c r="AB919" s="79"/>
      <c r="AC919" s="79"/>
      <c r="AD919" s="74"/>
      <c r="AE919" s="80"/>
      <c r="AF919" s="80"/>
      <c r="AG919" s="80"/>
      <c r="AH919" s="80"/>
      <c r="AI919" s="80"/>
      <c r="AJ919" s="80"/>
      <c r="AK919" s="96"/>
      <c r="AL919" s="80"/>
      <c r="AM919" s="80"/>
      <c r="AN919" s="81"/>
      <c r="AO919" s="81"/>
      <c r="AP919" s="80"/>
      <c r="AQ919" s="80"/>
      <c r="AR919" s="80"/>
      <c r="AS919" s="82">
        <f t="shared" si="22"/>
        <v>0</v>
      </c>
      <c r="AT919" s="80"/>
      <c r="AU919" s="80"/>
      <c r="AV919" s="80">
        <f>+WPTable[[#This Row],[Total Construction Costs]]-WPTable[[#This Row],[Total State Funding]]-WPTable[[#This Row],[Total District Funding]]-WPTable[[#This Row],[Total Land Acquisition Funding by District or State]]</f>
        <v>0</v>
      </c>
      <c r="AW919" s="80"/>
      <c r="AX919" s="80">
        <f>+WPTable[[#This Row],[Total Construction Costs]]</f>
        <v>0</v>
      </c>
      <c r="AY919" s="73"/>
      <c r="AZ919" s="73"/>
    </row>
    <row r="920" spans="1:52" x14ac:dyDescent="0.3">
      <c r="A920" s="84"/>
      <c r="B920" s="74"/>
      <c r="C920" s="85"/>
      <c r="D920" s="73"/>
      <c r="E920" s="74"/>
      <c r="F920" s="73"/>
      <c r="G920" s="73"/>
      <c r="H920" s="73"/>
      <c r="I920" s="75"/>
      <c r="J920" s="75"/>
      <c r="K920" s="73"/>
      <c r="L920" s="73"/>
      <c r="M920" s="112"/>
      <c r="N920" s="112"/>
      <c r="O920" s="73"/>
      <c r="P920" s="77"/>
      <c r="Q920" s="77"/>
      <c r="R920" s="73"/>
      <c r="S920" s="73"/>
      <c r="T920" s="78"/>
      <c r="U920" s="73"/>
      <c r="V920" s="73"/>
      <c r="W920" s="73"/>
      <c r="X920" s="79"/>
      <c r="Y920" s="79"/>
      <c r="Z920" s="79"/>
      <c r="AA920" s="79"/>
      <c r="AB920" s="79"/>
      <c r="AC920" s="79"/>
      <c r="AD920" s="74"/>
      <c r="AE920" s="80"/>
      <c r="AF920" s="80"/>
      <c r="AG920" s="80"/>
      <c r="AH920" s="80"/>
      <c r="AI920" s="80"/>
      <c r="AJ920" s="80"/>
      <c r="AK920" s="96"/>
      <c r="AL920" s="80"/>
      <c r="AM920" s="80"/>
      <c r="AN920" s="81"/>
      <c r="AO920" s="81"/>
      <c r="AP920" s="80"/>
      <c r="AQ920" s="80"/>
      <c r="AR920" s="80"/>
      <c r="AS920" s="82">
        <f t="shared" si="22"/>
        <v>0</v>
      </c>
      <c r="AT920" s="80"/>
      <c r="AU920" s="80"/>
      <c r="AV920" s="80">
        <f>+WPTable[[#This Row],[Total Construction Costs]]-WPTable[[#This Row],[Total State Funding]]-WPTable[[#This Row],[Total District Funding]]-WPTable[[#This Row],[Total Land Acquisition Funding by District or State]]</f>
        <v>0</v>
      </c>
      <c r="AW920" s="80"/>
      <c r="AX920" s="80">
        <f>+WPTable[[#This Row],[Total Construction Costs]]</f>
        <v>0</v>
      </c>
      <c r="AY920" s="73"/>
      <c r="AZ920" s="73"/>
    </row>
    <row r="921" spans="1:52" x14ac:dyDescent="0.3">
      <c r="A921" s="84"/>
      <c r="B921" s="74"/>
      <c r="C921" s="85"/>
      <c r="D921" s="73"/>
      <c r="E921" s="74"/>
      <c r="F921" s="73"/>
      <c r="G921" s="73"/>
      <c r="H921" s="73"/>
      <c r="I921" s="75"/>
      <c r="J921" s="75"/>
      <c r="K921" s="73"/>
      <c r="L921" s="73"/>
      <c r="M921" s="112"/>
      <c r="N921" s="112"/>
      <c r="O921" s="73"/>
      <c r="P921" s="77"/>
      <c r="Q921" s="77"/>
      <c r="R921" s="73"/>
      <c r="S921" s="73"/>
      <c r="T921" s="78"/>
      <c r="U921" s="73"/>
      <c r="V921" s="73"/>
      <c r="W921" s="73"/>
      <c r="X921" s="79"/>
      <c r="Y921" s="79"/>
      <c r="Z921" s="79"/>
      <c r="AA921" s="79"/>
      <c r="AB921" s="79"/>
      <c r="AC921" s="79"/>
      <c r="AD921" s="74"/>
      <c r="AE921" s="80"/>
      <c r="AF921" s="80"/>
      <c r="AG921" s="80"/>
      <c r="AH921" s="80"/>
      <c r="AI921" s="80"/>
      <c r="AJ921" s="80"/>
      <c r="AK921" s="96"/>
      <c r="AL921" s="80"/>
      <c r="AM921" s="80"/>
      <c r="AN921" s="81"/>
      <c r="AO921" s="81"/>
      <c r="AP921" s="80"/>
      <c r="AQ921" s="80"/>
      <c r="AR921" s="80"/>
      <c r="AS921" s="82">
        <f t="shared" si="22"/>
        <v>0</v>
      </c>
      <c r="AT921" s="80"/>
      <c r="AU921" s="80"/>
      <c r="AV921" s="80">
        <f>+WPTable[[#This Row],[Total Construction Costs]]-WPTable[[#This Row],[Total State Funding]]-WPTable[[#This Row],[Total District Funding]]-WPTable[[#This Row],[Total Land Acquisition Funding by District or State]]</f>
        <v>0</v>
      </c>
      <c r="AW921" s="80"/>
      <c r="AX921" s="80">
        <f>+WPTable[[#This Row],[Total Construction Costs]]</f>
        <v>0</v>
      </c>
      <c r="AY921" s="73"/>
      <c r="AZ921" s="73"/>
    </row>
    <row r="922" spans="1:52" x14ac:dyDescent="0.3">
      <c r="A922" s="84"/>
      <c r="B922" s="74"/>
      <c r="C922" s="85"/>
      <c r="D922" s="73"/>
      <c r="E922" s="74"/>
      <c r="F922" s="73"/>
      <c r="G922" s="73"/>
      <c r="H922" s="73"/>
      <c r="I922" s="75"/>
      <c r="J922" s="75"/>
      <c r="K922" s="73"/>
      <c r="L922" s="73"/>
      <c r="M922" s="112"/>
      <c r="N922" s="112"/>
      <c r="O922" s="73"/>
      <c r="P922" s="77"/>
      <c r="Q922" s="77"/>
      <c r="R922" s="73"/>
      <c r="S922" s="73"/>
      <c r="T922" s="78"/>
      <c r="U922" s="73"/>
      <c r="V922" s="73"/>
      <c r="W922" s="73"/>
      <c r="X922" s="79"/>
      <c r="Y922" s="79"/>
      <c r="Z922" s="79"/>
      <c r="AA922" s="79"/>
      <c r="AB922" s="79"/>
      <c r="AC922" s="79"/>
      <c r="AD922" s="74"/>
      <c r="AE922" s="80"/>
      <c r="AF922" s="80"/>
      <c r="AG922" s="80"/>
      <c r="AH922" s="80"/>
      <c r="AI922" s="80"/>
      <c r="AJ922" s="80"/>
      <c r="AK922" s="96"/>
      <c r="AL922" s="80"/>
      <c r="AM922" s="80"/>
      <c r="AN922" s="81"/>
      <c r="AO922" s="81"/>
      <c r="AP922" s="80"/>
      <c r="AQ922" s="80"/>
      <c r="AR922" s="80"/>
      <c r="AS922" s="82">
        <f t="shared" si="22"/>
        <v>0</v>
      </c>
      <c r="AT922" s="80"/>
      <c r="AU922" s="80"/>
      <c r="AV922" s="80">
        <f>+WPTable[[#This Row],[Total Construction Costs]]-WPTable[[#This Row],[Total State Funding]]-WPTable[[#This Row],[Total District Funding]]-WPTable[[#This Row],[Total Land Acquisition Funding by District or State]]</f>
        <v>0</v>
      </c>
      <c r="AW922" s="80"/>
      <c r="AX922" s="80">
        <f>+WPTable[[#This Row],[Total Construction Costs]]</f>
        <v>0</v>
      </c>
      <c r="AY922" s="73"/>
      <c r="AZ922" s="73"/>
    </row>
    <row r="923" spans="1:52" x14ac:dyDescent="0.3">
      <c r="A923" s="84"/>
      <c r="B923" s="74"/>
      <c r="C923" s="85"/>
      <c r="D923" s="73"/>
      <c r="E923" s="74"/>
      <c r="F923" s="73"/>
      <c r="G923" s="73"/>
      <c r="H923" s="73"/>
      <c r="I923" s="75"/>
      <c r="J923" s="75"/>
      <c r="K923" s="73"/>
      <c r="L923" s="73"/>
      <c r="M923" s="112"/>
      <c r="N923" s="112"/>
      <c r="O923" s="73"/>
      <c r="P923" s="77"/>
      <c r="Q923" s="77"/>
      <c r="R923" s="73"/>
      <c r="S923" s="73"/>
      <c r="T923" s="78"/>
      <c r="U923" s="73"/>
      <c r="V923" s="73"/>
      <c r="W923" s="73"/>
      <c r="X923" s="79"/>
      <c r="Y923" s="79"/>
      <c r="Z923" s="79"/>
      <c r="AA923" s="79"/>
      <c r="AB923" s="79"/>
      <c r="AC923" s="79"/>
      <c r="AD923" s="74"/>
      <c r="AE923" s="80"/>
      <c r="AF923" s="80"/>
      <c r="AG923" s="80"/>
      <c r="AH923" s="80"/>
      <c r="AI923" s="80"/>
      <c r="AJ923" s="80"/>
      <c r="AK923" s="96"/>
      <c r="AL923" s="80"/>
      <c r="AM923" s="80"/>
      <c r="AN923" s="81"/>
      <c r="AO923" s="81"/>
      <c r="AP923" s="80"/>
      <c r="AQ923" s="80"/>
      <c r="AR923" s="80"/>
      <c r="AS923" s="82">
        <f t="shared" si="22"/>
        <v>0</v>
      </c>
      <c r="AT923" s="80"/>
      <c r="AU923" s="80"/>
      <c r="AV923" s="80">
        <f>+WPTable[[#This Row],[Total Construction Costs]]-WPTable[[#This Row],[Total State Funding]]-WPTable[[#This Row],[Total District Funding]]-WPTable[[#This Row],[Total Land Acquisition Funding by District or State]]</f>
        <v>0</v>
      </c>
      <c r="AW923" s="80"/>
      <c r="AX923" s="80">
        <f>+WPTable[[#This Row],[Total Construction Costs]]</f>
        <v>0</v>
      </c>
      <c r="AY923" s="73"/>
      <c r="AZ923" s="73"/>
    </row>
    <row r="924" spans="1:52" x14ac:dyDescent="0.3">
      <c r="A924" s="84"/>
      <c r="B924" s="74"/>
      <c r="C924" s="85"/>
      <c r="D924" s="73"/>
      <c r="E924" s="74"/>
      <c r="F924" s="73"/>
      <c r="G924" s="73"/>
      <c r="H924" s="73"/>
      <c r="I924" s="75"/>
      <c r="J924" s="75"/>
      <c r="K924" s="73"/>
      <c r="L924" s="73"/>
      <c r="M924" s="112"/>
      <c r="N924" s="112"/>
      <c r="O924" s="73"/>
      <c r="P924" s="77"/>
      <c r="Q924" s="77"/>
      <c r="R924" s="73"/>
      <c r="S924" s="73"/>
      <c r="T924" s="78"/>
      <c r="U924" s="73"/>
      <c r="V924" s="73"/>
      <c r="W924" s="73"/>
      <c r="X924" s="79"/>
      <c r="Y924" s="79"/>
      <c r="Z924" s="79"/>
      <c r="AA924" s="79"/>
      <c r="AB924" s="79"/>
      <c r="AC924" s="79"/>
      <c r="AD924" s="74"/>
      <c r="AE924" s="80"/>
      <c r="AF924" s="80"/>
      <c r="AG924" s="80"/>
      <c r="AH924" s="80"/>
      <c r="AI924" s="80"/>
      <c r="AJ924" s="80"/>
      <c r="AK924" s="96"/>
      <c r="AL924" s="80"/>
      <c r="AM924" s="80"/>
      <c r="AN924" s="81"/>
      <c r="AO924" s="81"/>
      <c r="AP924" s="80"/>
      <c r="AQ924" s="80"/>
      <c r="AR924" s="80"/>
      <c r="AS924" s="82">
        <f t="shared" si="22"/>
        <v>0</v>
      </c>
      <c r="AT924" s="80"/>
      <c r="AU924" s="80"/>
      <c r="AV924" s="80">
        <f>+WPTable[[#This Row],[Total Construction Costs]]-WPTable[[#This Row],[Total State Funding]]-WPTable[[#This Row],[Total District Funding]]-WPTable[[#This Row],[Total Land Acquisition Funding by District or State]]</f>
        <v>0</v>
      </c>
      <c r="AW924" s="80"/>
      <c r="AX924" s="80">
        <f>+WPTable[[#This Row],[Total Construction Costs]]</f>
        <v>0</v>
      </c>
      <c r="AY924" s="73"/>
      <c r="AZ924" s="73"/>
    </row>
    <row r="925" spans="1:52" x14ac:dyDescent="0.3">
      <c r="A925" s="84"/>
      <c r="B925" s="74"/>
      <c r="C925" s="85"/>
      <c r="D925" s="73"/>
      <c r="E925" s="74"/>
      <c r="F925" s="73"/>
      <c r="G925" s="73"/>
      <c r="H925" s="73"/>
      <c r="I925" s="75"/>
      <c r="J925" s="75"/>
      <c r="K925" s="73"/>
      <c r="L925" s="73"/>
      <c r="M925" s="112"/>
      <c r="N925" s="112"/>
      <c r="O925" s="73"/>
      <c r="P925" s="77"/>
      <c r="Q925" s="77"/>
      <c r="R925" s="73"/>
      <c r="S925" s="73"/>
      <c r="T925" s="78"/>
      <c r="U925" s="73"/>
      <c r="V925" s="73"/>
      <c r="W925" s="73"/>
      <c r="X925" s="79"/>
      <c r="Y925" s="79"/>
      <c r="Z925" s="79"/>
      <c r="AA925" s="79"/>
      <c r="AB925" s="79"/>
      <c r="AC925" s="79"/>
      <c r="AD925" s="74"/>
      <c r="AE925" s="80"/>
      <c r="AF925" s="80"/>
      <c r="AG925" s="80"/>
      <c r="AH925" s="80"/>
      <c r="AI925" s="80"/>
      <c r="AJ925" s="80"/>
      <c r="AK925" s="96"/>
      <c r="AL925" s="80"/>
      <c r="AM925" s="80"/>
      <c r="AN925" s="81"/>
      <c r="AO925" s="81"/>
      <c r="AP925" s="80"/>
      <c r="AQ925" s="80"/>
      <c r="AR925" s="80"/>
      <c r="AS925" s="82">
        <f t="shared" si="22"/>
        <v>0</v>
      </c>
      <c r="AT925" s="80"/>
      <c r="AU925" s="80"/>
      <c r="AV925" s="80">
        <f>+WPTable[[#This Row],[Total Construction Costs]]-WPTable[[#This Row],[Total State Funding]]-WPTable[[#This Row],[Total District Funding]]-WPTable[[#This Row],[Total Land Acquisition Funding by District or State]]</f>
        <v>0</v>
      </c>
      <c r="AW925" s="80"/>
      <c r="AX925" s="80">
        <f>+WPTable[[#This Row],[Total Construction Costs]]</f>
        <v>0</v>
      </c>
      <c r="AY925" s="73"/>
      <c r="AZ925" s="73"/>
    </row>
    <row r="926" spans="1:52" x14ac:dyDescent="0.3">
      <c r="A926" s="84"/>
      <c r="B926" s="74"/>
      <c r="C926" s="85"/>
      <c r="D926" s="73"/>
      <c r="E926" s="74"/>
      <c r="F926" s="73"/>
      <c r="G926" s="73"/>
      <c r="H926" s="73"/>
      <c r="I926" s="75"/>
      <c r="J926" s="75"/>
      <c r="K926" s="73"/>
      <c r="L926" s="73"/>
      <c r="M926" s="112"/>
      <c r="N926" s="112"/>
      <c r="O926" s="73"/>
      <c r="P926" s="77"/>
      <c r="Q926" s="77"/>
      <c r="R926" s="73"/>
      <c r="S926" s="73"/>
      <c r="T926" s="78"/>
      <c r="U926" s="73"/>
      <c r="V926" s="73"/>
      <c r="W926" s="73"/>
      <c r="X926" s="79"/>
      <c r="Y926" s="79"/>
      <c r="Z926" s="79"/>
      <c r="AA926" s="79"/>
      <c r="AB926" s="79"/>
      <c r="AC926" s="79"/>
      <c r="AD926" s="74"/>
      <c r="AE926" s="80"/>
      <c r="AF926" s="80"/>
      <c r="AG926" s="80"/>
      <c r="AH926" s="80"/>
      <c r="AI926" s="80"/>
      <c r="AJ926" s="80"/>
      <c r="AK926" s="96"/>
      <c r="AL926" s="80"/>
      <c r="AM926" s="80"/>
      <c r="AN926" s="81"/>
      <c r="AO926" s="81"/>
      <c r="AP926" s="80"/>
      <c r="AQ926" s="80"/>
      <c r="AR926" s="80"/>
      <c r="AS926" s="82">
        <f t="shared" si="22"/>
        <v>0</v>
      </c>
      <c r="AT926" s="80"/>
      <c r="AU926" s="80"/>
      <c r="AV926" s="80">
        <f>+WPTable[[#This Row],[Total Construction Costs]]-WPTable[[#This Row],[Total State Funding]]-WPTable[[#This Row],[Total District Funding]]-WPTable[[#This Row],[Total Land Acquisition Funding by District or State]]</f>
        <v>0</v>
      </c>
      <c r="AW926" s="80"/>
      <c r="AX926" s="80">
        <f>+WPTable[[#This Row],[Total Construction Costs]]</f>
        <v>0</v>
      </c>
      <c r="AY926" s="73"/>
      <c r="AZ926" s="73"/>
    </row>
    <row r="927" spans="1:52" x14ac:dyDescent="0.3">
      <c r="A927" s="84"/>
      <c r="B927" s="74"/>
      <c r="C927" s="85"/>
      <c r="D927" s="73"/>
      <c r="E927" s="74"/>
      <c r="F927" s="73"/>
      <c r="G927" s="73"/>
      <c r="H927" s="73"/>
      <c r="I927" s="75"/>
      <c r="J927" s="75"/>
      <c r="K927" s="73"/>
      <c r="L927" s="73"/>
      <c r="M927" s="112"/>
      <c r="N927" s="112"/>
      <c r="O927" s="73"/>
      <c r="P927" s="77"/>
      <c r="Q927" s="77"/>
      <c r="R927" s="73"/>
      <c r="S927" s="73"/>
      <c r="T927" s="78"/>
      <c r="U927" s="73"/>
      <c r="V927" s="73"/>
      <c r="W927" s="73"/>
      <c r="X927" s="79"/>
      <c r="Y927" s="79"/>
      <c r="Z927" s="79"/>
      <c r="AA927" s="79"/>
      <c r="AB927" s="79"/>
      <c r="AC927" s="79"/>
      <c r="AD927" s="74"/>
      <c r="AE927" s="80"/>
      <c r="AF927" s="80"/>
      <c r="AG927" s="80"/>
      <c r="AH927" s="80"/>
      <c r="AI927" s="80"/>
      <c r="AJ927" s="80"/>
      <c r="AK927" s="96"/>
      <c r="AL927" s="80"/>
      <c r="AM927" s="80"/>
      <c r="AN927" s="81"/>
      <c r="AO927" s="81"/>
      <c r="AP927" s="80"/>
      <c r="AQ927" s="80"/>
      <c r="AR927" s="80"/>
      <c r="AS927" s="82">
        <f t="shared" si="22"/>
        <v>0</v>
      </c>
      <c r="AT927" s="80"/>
      <c r="AU927" s="80"/>
      <c r="AV927" s="80">
        <f>+WPTable[[#This Row],[Total Construction Costs]]-WPTable[[#This Row],[Total State Funding]]-WPTable[[#This Row],[Total District Funding]]-WPTable[[#This Row],[Total Land Acquisition Funding by District or State]]</f>
        <v>0</v>
      </c>
      <c r="AW927" s="80"/>
      <c r="AX927" s="80">
        <f>+WPTable[[#This Row],[Total Construction Costs]]</f>
        <v>0</v>
      </c>
      <c r="AY927" s="73"/>
      <c r="AZ927" s="73"/>
    </row>
    <row r="928" spans="1:52" x14ac:dyDescent="0.3">
      <c r="A928" s="84"/>
      <c r="B928" s="74"/>
      <c r="C928" s="85"/>
      <c r="D928" s="73"/>
      <c r="E928" s="74"/>
      <c r="F928" s="73"/>
      <c r="G928" s="73"/>
      <c r="H928" s="73"/>
      <c r="I928" s="75"/>
      <c r="J928" s="75"/>
      <c r="K928" s="73"/>
      <c r="L928" s="73"/>
      <c r="M928" s="112"/>
      <c r="N928" s="112"/>
      <c r="O928" s="73"/>
      <c r="P928" s="77"/>
      <c r="Q928" s="77"/>
      <c r="R928" s="73"/>
      <c r="S928" s="73"/>
      <c r="T928" s="78"/>
      <c r="U928" s="73"/>
      <c r="V928" s="73"/>
      <c r="W928" s="73"/>
      <c r="X928" s="79"/>
      <c r="Y928" s="79"/>
      <c r="Z928" s="79"/>
      <c r="AA928" s="79"/>
      <c r="AB928" s="79"/>
      <c r="AC928" s="79"/>
      <c r="AD928" s="74"/>
      <c r="AE928" s="80"/>
      <c r="AF928" s="80"/>
      <c r="AG928" s="80"/>
      <c r="AH928" s="80"/>
      <c r="AI928" s="80"/>
      <c r="AJ928" s="80"/>
      <c r="AK928" s="96"/>
      <c r="AL928" s="80"/>
      <c r="AM928" s="80"/>
      <c r="AN928" s="81"/>
      <c r="AO928" s="81"/>
      <c r="AP928" s="80"/>
      <c r="AQ928" s="80"/>
      <c r="AR928" s="80"/>
      <c r="AS928" s="82">
        <f t="shared" si="22"/>
        <v>0</v>
      </c>
      <c r="AT928" s="80"/>
      <c r="AU928" s="80"/>
      <c r="AV928" s="80">
        <f>+WPTable[[#This Row],[Total Construction Costs]]-WPTable[[#This Row],[Total State Funding]]-WPTable[[#This Row],[Total District Funding]]-WPTable[[#This Row],[Total Land Acquisition Funding by District or State]]</f>
        <v>0</v>
      </c>
      <c r="AW928" s="80"/>
      <c r="AX928" s="80">
        <f>+WPTable[[#This Row],[Total Construction Costs]]</f>
        <v>0</v>
      </c>
      <c r="AY928" s="73"/>
      <c r="AZ928" s="73"/>
    </row>
    <row r="929" spans="1:52" x14ac:dyDescent="0.3">
      <c r="A929" s="84"/>
      <c r="B929" s="74"/>
      <c r="C929" s="85"/>
      <c r="D929" s="73"/>
      <c r="E929" s="74"/>
      <c r="F929" s="73"/>
      <c r="G929" s="73"/>
      <c r="H929" s="73"/>
      <c r="I929" s="75"/>
      <c r="J929" s="75"/>
      <c r="K929" s="73"/>
      <c r="L929" s="73"/>
      <c r="M929" s="112"/>
      <c r="N929" s="112"/>
      <c r="O929" s="73"/>
      <c r="P929" s="77"/>
      <c r="Q929" s="77"/>
      <c r="R929" s="73"/>
      <c r="S929" s="73"/>
      <c r="T929" s="78"/>
      <c r="U929" s="73"/>
      <c r="V929" s="73"/>
      <c r="W929" s="73"/>
      <c r="X929" s="79"/>
      <c r="Y929" s="79"/>
      <c r="Z929" s="79"/>
      <c r="AA929" s="79"/>
      <c r="AB929" s="79"/>
      <c r="AC929" s="79"/>
      <c r="AD929" s="74"/>
      <c r="AE929" s="80"/>
      <c r="AF929" s="80"/>
      <c r="AG929" s="80"/>
      <c r="AH929" s="80"/>
      <c r="AI929" s="80"/>
      <c r="AJ929" s="80"/>
      <c r="AK929" s="96"/>
      <c r="AL929" s="80"/>
      <c r="AM929" s="80"/>
      <c r="AN929" s="81"/>
      <c r="AO929" s="81"/>
      <c r="AP929" s="80"/>
      <c r="AQ929" s="80"/>
      <c r="AR929" s="80"/>
      <c r="AS929" s="82">
        <f t="shared" si="22"/>
        <v>0</v>
      </c>
      <c r="AT929" s="80"/>
      <c r="AU929" s="80"/>
      <c r="AV929" s="80">
        <f>+WPTable[[#This Row],[Total Construction Costs]]-WPTable[[#This Row],[Total State Funding]]-WPTable[[#This Row],[Total District Funding]]-WPTable[[#This Row],[Total Land Acquisition Funding by District or State]]</f>
        <v>0</v>
      </c>
      <c r="AW929" s="80"/>
      <c r="AX929" s="80">
        <f>+WPTable[[#This Row],[Total Construction Costs]]</f>
        <v>0</v>
      </c>
      <c r="AY929" s="73"/>
      <c r="AZ929" s="73"/>
    </row>
    <row r="930" spans="1:52" x14ac:dyDescent="0.3">
      <c r="A930" s="84"/>
      <c r="B930" s="74"/>
      <c r="C930" s="85"/>
      <c r="D930" s="73"/>
      <c r="E930" s="74"/>
      <c r="F930" s="73"/>
      <c r="G930" s="73"/>
      <c r="H930" s="73"/>
      <c r="I930" s="75"/>
      <c r="J930" s="75"/>
      <c r="K930" s="73"/>
      <c r="L930" s="73"/>
      <c r="M930" s="112"/>
      <c r="N930" s="112"/>
      <c r="O930" s="73"/>
      <c r="P930" s="77"/>
      <c r="Q930" s="77"/>
      <c r="R930" s="73"/>
      <c r="S930" s="73"/>
      <c r="T930" s="78"/>
      <c r="U930" s="73"/>
      <c r="V930" s="73"/>
      <c r="W930" s="73"/>
      <c r="X930" s="79"/>
      <c r="Y930" s="79"/>
      <c r="Z930" s="79"/>
      <c r="AA930" s="79"/>
      <c r="AB930" s="79"/>
      <c r="AC930" s="79"/>
      <c r="AD930" s="74"/>
      <c r="AE930" s="80"/>
      <c r="AF930" s="80"/>
      <c r="AG930" s="80"/>
      <c r="AH930" s="80"/>
      <c r="AI930" s="80"/>
      <c r="AJ930" s="80"/>
      <c r="AK930" s="96"/>
      <c r="AL930" s="80"/>
      <c r="AM930" s="80"/>
      <c r="AN930" s="81"/>
      <c r="AO930" s="81"/>
      <c r="AP930" s="80"/>
      <c r="AQ930" s="80"/>
      <c r="AR930" s="80"/>
      <c r="AS930" s="82">
        <f t="shared" si="22"/>
        <v>0</v>
      </c>
      <c r="AT930" s="80"/>
      <c r="AU930" s="80"/>
      <c r="AV930" s="80">
        <f>+WPTable[[#This Row],[Total Construction Costs]]-WPTable[[#This Row],[Total State Funding]]-WPTable[[#This Row],[Total District Funding]]-WPTable[[#This Row],[Total Land Acquisition Funding by District or State]]</f>
        <v>0</v>
      </c>
      <c r="AW930" s="80"/>
      <c r="AX930" s="80">
        <f>+WPTable[[#This Row],[Total Construction Costs]]</f>
        <v>0</v>
      </c>
      <c r="AY930" s="73"/>
      <c r="AZ930" s="73"/>
    </row>
    <row r="931" spans="1:52" x14ac:dyDescent="0.3">
      <c r="A931" s="84"/>
      <c r="B931" s="74"/>
      <c r="C931" s="85"/>
      <c r="D931" s="73"/>
      <c r="E931" s="74"/>
      <c r="F931" s="73"/>
      <c r="G931" s="73"/>
      <c r="H931" s="73"/>
      <c r="I931" s="75"/>
      <c r="J931" s="75"/>
      <c r="K931" s="73"/>
      <c r="L931" s="73"/>
      <c r="M931" s="112"/>
      <c r="N931" s="112"/>
      <c r="O931" s="73"/>
      <c r="P931" s="77"/>
      <c r="Q931" s="77"/>
      <c r="R931" s="73"/>
      <c r="S931" s="73"/>
      <c r="T931" s="78"/>
      <c r="U931" s="73"/>
      <c r="V931" s="73"/>
      <c r="W931" s="73"/>
      <c r="X931" s="79"/>
      <c r="Y931" s="79"/>
      <c r="Z931" s="79"/>
      <c r="AA931" s="79"/>
      <c r="AB931" s="79"/>
      <c r="AC931" s="79"/>
      <c r="AD931" s="74"/>
      <c r="AE931" s="80"/>
      <c r="AF931" s="80"/>
      <c r="AG931" s="80"/>
      <c r="AH931" s="80"/>
      <c r="AI931" s="80"/>
      <c r="AJ931" s="80"/>
      <c r="AK931" s="96"/>
      <c r="AL931" s="80"/>
      <c r="AM931" s="80"/>
      <c r="AN931" s="81"/>
      <c r="AO931" s="81"/>
      <c r="AP931" s="80"/>
      <c r="AQ931" s="80"/>
      <c r="AR931" s="80"/>
      <c r="AS931" s="82">
        <f t="shared" si="22"/>
        <v>0</v>
      </c>
      <c r="AT931" s="80"/>
      <c r="AU931" s="80"/>
      <c r="AV931" s="80">
        <f>+WPTable[[#This Row],[Total Construction Costs]]-WPTable[[#This Row],[Total State Funding]]-WPTable[[#This Row],[Total District Funding]]-WPTable[[#This Row],[Total Land Acquisition Funding by District or State]]</f>
        <v>0</v>
      </c>
      <c r="AW931" s="80"/>
      <c r="AX931" s="80">
        <f>+WPTable[[#This Row],[Total Construction Costs]]</f>
        <v>0</v>
      </c>
      <c r="AY931" s="73"/>
      <c r="AZ931" s="73"/>
    </row>
    <row r="932" spans="1:52" x14ac:dyDescent="0.3">
      <c r="A932" s="84"/>
      <c r="B932" s="74"/>
      <c r="C932" s="85"/>
      <c r="D932" s="73"/>
      <c r="E932" s="74"/>
      <c r="F932" s="73"/>
      <c r="G932" s="73"/>
      <c r="H932" s="73"/>
      <c r="I932" s="75"/>
      <c r="J932" s="75"/>
      <c r="K932" s="73"/>
      <c r="L932" s="73"/>
      <c r="M932" s="112"/>
      <c r="N932" s="112"/>
      <c r="O932" s="73"/>
      <c r="P932" s="77"/>
      <c r="Q932" s="77"/>
      <c r="R932" s="73"/>
      <c r="S932" s="73"/>
      <c r="T932" s="78"/>
      <c r="U932" s="73"/>
      <c r="V932" s="73"/>
      <c r="W932" s="73"/>
      <c r="X932" s="79"/>
      <c r="Y932" s="79"/>
      <c r="Z932" s="79"/>
      <c r="AA932" s="79"/>
      <c r="AB932" s="79"/>
      <c r="AC932" s="79"/>
      <c r="AD932" s="74"/>
      <c r="AE932" s="80"/>
      <c r="AF932" s="80"/>
      <c r="AG932" s="80"/>
      <c r="AH932" s="80"/>
      <c r="AI932" s="80"/>
      <c r="AJ932" s="80"/>
      <c r="AK932" s="96"/>
      <c r="AL932" s="80"/>
      <c r="AM932" s="80"/>
      <c r="AN932" s="81"/>
      <c r="AO932" s="81"/>
      <c r="AP932" s="80"/>
      <c r="AQ932" s="80"/>
      <c r="AR932" s="80"/>
      <c r="AS932" s="82">
        <f t="shared" si="22"/>
        <v>0</v>
      </c>
      <c r="AT932" s="80"/>
      <c r="AU932" s="80"/>
      <c r="AV932" s="80">
        <f>+WPTable[[#This Row],[Total Construction Costs]]-WPTable[[#This Row],[Total State Funding]]-WPTable[[#This Row],[Total District Funding]]-WPTable[[#This Row],[Total Land Acquisition Funding by District or State]]</f>
        <v>0</v>
      </c>
      <c r="AW932" s="80"/>
      <c r="AX932" s="80">
        <f>+WPTable[[#This Row],[Total Construction Costs]]</f>
        <v>0</v>
      </c>
      <c r="AY932" s="73"/>
      <c r="AZ932" s="73"/>
    </row>
    <row r="933" spans="1:52" x14ac:dyDescent="0.3">
      <c r="A933" s="84"/>
      <c r="B933" s="74"/>
      <c r="C933" s="85"/>
      <c r="D933" s="73"/>
      <c r="E933" s="74"/>
      <c r="F933" s="73"/>
      <c r="G933" s="73"/>
      <c r="H933" s="73"/>
      <c r="I933" s="75"/>
      <c r="J933" s="75"/>
      <c r="K933" s="73"/>
      <c r="L933" s="73"/>
      <c r="M933" s="112"/>
      <c r="N933" s="112"/>
      <c r="O933" s="73"/>
      <c r="P933" s="77"/>
      <c r="Q933" s="77"/>
      <c r="R933" s="73"/>
      <c r="S933" s="73"/>
      <c r="T933" s="78"/>
      <c r="U933" s="73"/>
      <c r="V933" s="73"/>
      <c r="W933" s="73"/>
      <c r="X933" s="79"/>
      <c r="Y933" s="79"/>
      <c r="Z933" s="79"/>
      <c r="AA933" s="79"/>
      <c r="AB933" s="79"/>
      <c r="AC933" s="79"/>
      <c r="AD933" s="74"/>
      <c r="AE933" s="80"/>
      <c r="AF933" s="80"/>
      <c r="AG933" s="80"/>
      <c r="AH933" s="80"/>
      <c r="AI933" s="80"/>
      <c r="AJ933" s="80"/>
      <c r="AK933" s="96"/>
      <c r="AL933" s="80"/>
      <c r="AM933" s="80"/>
      <c r="AN933" s="81"/>
      <c r="AO933" s="81"/>
      <c r="AP933" s="80"/>
      <c r="AQ933" s="80"/>
      <c r="AR933" s="80"/>
      <c r="AS933" s="82">
        <f t="shared" si="22"/>
        <v>0</v>
      </c>
      <c r="AT933" s="80"/>
      <c r="AU933" s="80"/>
      <c r="AV933" s="80">
        <f>+WPTable[[#This Row],[Total Construction Costs]]-WPTable[[#This Row],[Total State Funding]]-WPTable[[#This Row],[Total District Funding]]-WPTable[[#This Row],[Total Land Acquisition Funding by District or State]]</f>
        <v>0</v>
      </c>
      <c r="AW933" s="80"/>
      <c r="AX933" s="80">
        <f>+WPTable[[#This Row],[Total Construction Costs]]</f>
        <v>0</v>
      </c>
      <c r="AY933" s="73"/>
      <c r="AZ933" s="73"/>
    </row>
    <row r="934" spans="1:52" x14ac:dyDescent="0.3">
      <c r="A934" s="84"/>
      <c r="B934" s="74"/>
      <c r="C934" s="85"/>
      <c r="D934" s="73"/>
      <c r="E934" s="74"/>
      <c r="F934" s="73"/>
      <c r="G934" s="73"/>
      <c r="H934" s="73"/>
      <c r="I934" s="75"/>
      <c r="J934" s="75"/>
      <c r="K934" s="73"/>
      <c r="L934" s="73"/>
      <c r="M934" s="112"/>
      <c r="N934" s="112"/>
      <c r="O934" s="73"/>
      <c r="P934" s="77"/>
      <c r="Q934" s="77"/>
      <c r="R934" s="73"/>
      <c r="S934" s="73"/>
      <c r="T934" s="78"/>
      <c r="U934" s="73"/>
      <c r="V934" s="73"/>
      <c r="W934" s="73"/>
      <c r="X934" s="79"/>
      <c r="Y934" s="79"/>
      <c r="Z934" s="79"/>
      <c r="AA934" s="79"/>
      <c r="AB934" s="79"/>
      <c r="AC934" s="79"/>
      <c r="AD934" s="74"/>
      <c r="AE934" s="80"/>
      <c r="AF934" s="80"/>
      <c r="AG934" s="80"/>
      <c r="AH934" s="80"/>
      <c r="AI934" s="80"/>
      <c r="AJ934" s="80"/>
      <c r="AK934" s="96"/>
      <c r="AL934" s="80"/>
      <c r="AM934" s="80"/>
      <c r="AN934" s="81"/>
      <c r="AO934" s="81"/>
      <c r="AP934" s="80"/>
      <c r="AQ934" s="80"/>
      <c r="AR934" s="80"/>
      <c r="AS934" s="82">
        <f t="shared" si="22"/>
        <v>0</v>
      </c>
      <c r="AT934" s="80"/>
      <c r="AU934" s="80"/>
      <c r="AV934" s="80">
        <f>+WPTable[[#This Row],[Total Construction Costs]]-WPTable[[#This Row],[Total State Funding]]-WPTable[[#This Row],[Total District Funding]]-WPTable[[#This Row],[Total Land Acquisition Funding by District or State]]</f>
        <v>0</v>
      </c>
      <c r="AW934" s="80"/>
      <c r="AX934" s="80">
        <f>+WPTable[[#This Row],[Total Construction Costs]]</f>
        <v>0</v>
      </c>
      <c r="AY934" s="73"/>
      <c r="AZ934" s="73"/>
    </row>
    <row r="935" spans="1:52" x14ac:dyDescent="0.3">
      <c r="A935" s="84"/>
      <c r="B935" s="74"/>
      <c r="C935" s="85"/>
      <c r="D935" s="73"/>
      <c r="E935" s="74"/>
      <c r="F935" s="73"/>
      <c r="G935" s="73"/>
      <c r="H935" s="73"/>
      <c r="I935" s="75"/>
      <c r="J935" s="75"/>
      <c r="K935" s="73"/>
      <c r="L935" s="73"/>
      <c r="M935" s="112"/>
      <c r="N935" s="112"/>
      <c r="O935" s="73"/>
      <c r="P935" s="77"/>
      <c r="Q935" s="77"/>
      <c r="R935" s="73"/>
      <c r="S935" s="73"/>
      <c r="T935" s="78"/>
      <c r="U935" s="73"/>
      <c r="V935" s="73"/>
      <c r="W935" s="73"/>
      <c r="X935" s="79"/>
      <c r="Y935" s="79"/>
      <c r="Z935" s="79"/>
      <c r="AA935" s="79"/>
      <c r="AB935" s="79"/>
      <c r="AC935" s="79"/>
      <c r="AD935" s="74"/>
      <c r="AE935" s="80"/>
      <c r="AF935" s="80"/>
      <c r="AG935" s="80"/>
      <c r="AH935" s="80"/>
      <c r="AI935" s="80"/>
      <c r="AJ935" s="80"/>
      <c r="AK935" s="96"/>
      <c r="AL935" s="80"/>
      <c r="AM935" s="80"/>
      <c r="AN935" s="81"/>
      <c r="AO935" s="81"/>
      <c r="AP935" s="80"/>
      <c r="AQ935" s="80"/>
      <c r="AR935" s="80"/>
      <c r="AS935" s="82">
        <f t="shared" si="22"/>
        <v>0</v>
      </c>
      <c r="AT935" s="80"/>
      <c r="AU935" s="80"/>
      <c r="AV935" s="80">
        <f>+WPTable[[#This Row],[Total Construction Costs]]-WPTable[[#This Row],[Total State Funding]]-WPTable[[#This Row],[Total District Funding]]-WPTable[[#This Row],[Total Land Acquisition Funding by District or State]]</f>
        <v>0</v>
      </c>
      <c r="AW935" s="80"/>
      <c r="AX935" s="80">
        <f>+WPTable[[#This Row],[Total Construction Costs]]</f>
        <v>0</v>
      </c>
      <c r="AY935" s="73"/>
      <c r="AZ935" s="73"/>
    </row>
    <row r="936" spans="1:52" x14ac:dyDescent="0.3">
      <c r="A936" s="84"/>
      <c r="B936" s="74"/>
      <c r="C936" s="85"/>
      <c r="D936" s="73"/>
      <c r="E936" s="74"/>
      <c r="F936" s="73"/>
      <c r="G936" s="73"/>
      <c r="H936" s="73"/>
      <c r="I936" s="75"/>
      <c r="J936" s="75"/>
      <c r="K936" s="73"/>
      <c r="L936" s="73"/>
      <c r="M936" s="112"/>
      <c r="N936" s="112"/>
      <c r="O936" s="73"/>
      <c r="P936" s="77"/>
      <c r="Q936" s="77"/>
      <c r="R936" s="73"/>
      <c r="S936" s="73"/>
      <c r="T936" s="78"/>
      <c r="U936" s="73"/>
      <c r="V936" s="73"/>
      <c r="W936" s="73"/>
      <c r="X936" s="79"/>
      <c r="Y936" s="79"/>
      <c r="Z936" s="79"/>
      <c r="AA936" s="79"/>
      <c r="AB936" s="79"/>
      <c r="AC936" s="79"/>
      <c r="AD936" s="74"/>
      <c r="AE936" s="80"/>
      <c r="AF936" s="80"/>
      <c r="AG936" s="80"/>
      <c r="AH936" s="80"/>
      <c r="AI936" s="80"/>
      <c r="AJ936" s="80"/>
      <c r="AK936" s="96"/>
      <c r="AL936" s="80"/>
      <c r="AM936" s="80"/>
      <c r="AN936" s="81"/>
      <c r="AO936" s="81"/>
      <c r="AP936" s="80"/>
      <c r="AQ936" s="80"/>
      <c r="AR936" s="80"/>
      <c r="AS936" s="82">
        <f t="shared" si="22"/>
        <v>0</v>
      </c>
      <c r="AT936" s="80"/>
      <c r="AU936" s="80"/>
      <c r="AV936" s="80">
        <f>+WPTable[[#This Row],[Total Construction Costs]]-WPTable[[#This Row],[Total State Funding]]-WPTable[[#This Row],[Total District Funding]]-WPTable[[#This Row],[Total Land Acquisition Funding by District or State]]</f>
        <v>0</v>
      </c>
      <c r="AW936" s="80"/>
      <c r="AX936" s="80">
        <f>+WPTable[[#This Row],[Total Construction Costs]]</f>
        <v>0</v>
      </c>
      <c r="AY936" s="73"/>
      <c r="AZ936" s="73"/>
    </row>
    <row r="937" spans="1:52" x14ac:dyDescent="0.3">
      <c r="A937" s="84"/>
      <c r="B937" s="74"/>
      <c r="C937" s="85"/>
      <c r="D937" s="73"/>
      <c r="E937" s="74"/>
      <c r="F937" s="73"/>
      <c r="G937" s="73"/>
      <c r="H937" s="73"/>
      <c r="I937" s="75"/>
      <c r="J937" s="75"/>
      <c r="K937" s="73"/>
      <c r="L937" s="73"/>
      <c r="M937" s="112"/>
      <c r="N937" s="112"/>
      <c r="O937" s="73"/>
      <c r="P937" s="77"/>
      <c r="Q937" s="77"/>
      <c r="R937" s="73"/>
      <c r="S937" s="73"/>
      <c r="T937" s="78"/>
      <c r="U937" s="73"/>
      <c r="V937" s="73"/>
      <c r="W937" s="73"/>
      <c r="X937" s="79"/>
      <c r="Y937" s="79"/>
      <c r="Z937" s="79"/>
      <c r="AA937" s="79"/>
      <c r="AB937" s="79"/>
      <c r="AC937" s="79"/>
      <c r="AD937" s="74"/>
      <c r="AE937" s="80"/>
      <c r="AF937" s="80"/>
      <c r="AG937" s="80"/>
      <c r="AH937" s="80"/>
      <c r="AI937" s="80"/>
      <c r="AJ937" s="80"/>
      <c r="AK937" s="96"/>
      <c r="AL937" s="80"/>
      <c r="AM937" s="80"/>
      <c r="AN937" s="81"/>
      <c r="AO937" s="81"/>
      <c r="AP937" s="80"/>
      <c r="AQ937" s="80"/>
      <c r="AR937" s="80"/>
      <c r="AS937" s="82">
        <f t="shared" si="22"/>
        <v>0</v>
      </c>
      <c r="AT937" s="80"/>
      <c r="AU937" s="80"/>
      <c r="AV937" s="80">
        <f>+WPTable[[#This Row],[Total Construction Costs]]-WPTable[[#This Row],[Total State Funding]]-WPTable[[#This Row],[Total District Funding]]-WPTable[[#This Row],[Total Land Acquisition Funding by District or State]]</f>
        <v>0</v>
      </c>
      <c r="AW937" s="80"/>
      <c r="AX937" s="80">
        <f>+WPTable[[#This Row],[Total Construction Costs]]</f>
        <v>0</v>
      </c>
      <c r="AY937" s="73"/>
      <c r="AZ937" s="73"/>
    </row>
    <row r="938" spans="1:52" x14ac:dyDescent="0.3">
      <c r="A938" s="84"/>
      <c r="B938" s="74"/>
      <c r="C938" s="85"/>
      <c r="D938" s="73"/>
      <c r="E938" s="74"/>
      <c r="F938" s="73"/>
      <c r="G938" s="73"/>
      <c r="H938" s="73"/>
      <c r="I938" s="75"/>
      <c r="J938" s="75"/>
      <c r="K938" s="73"/>
      <c r="L938" s="73"/>
      <c r="M938" s="112"/>
      <c r="N938" s="112"/>
      <c r="O938" s="73"/>
      <c r="P938" s="77"/>
      <c r="Q938" s="77"/>
      <c r="R938" s="73"/>
      <c r="S938" s="73"/>
      <c r="T938" s="78"/>
      <c r="U938" s="73"/>
      <c r="V938" s="73"/>
      <c r="W938" s="73"/>
      <c r="X938" s="79"/>
      <c r="Y938" s="79"/>
      <c r="Z938" s="79"/>
      <c r="AA938" s="79"/>
      <c r="AB938" s="79"/>
      <c r="AC938" s="79"/>
      <c r="AD938" s="74"/>
      <c r="AE938" s="80"/>
      <c r="AF938" s="80"/>
      <c r="AG938" s="80"/>
      <c r="AH938" s="80"/>
      <c r="AI938" s="80"/>
      <c r="AJ938" s="80"/>
      <c r="AK938" s="96"/>
      <c r="AL938" s="80"/>
      <c r="AM938" s="80"/>
      <c r="AN938" s="81"/>
      <c r="AO938" s="81"/>
      <c r="AP938" s="80"/>
      <c r="AQ938" s="80"/>
      <c r="AR938" s="80"/>
      <c r="AS938" s="82">
        <f t="shared" si="22"/>
        <v>0</v>
      </c>
      <c r="AT938" s="80"/>
      <c r="AU938" s="80"/>
      <c r="AV938" s="80">
        <f>+WPTable[[#This Row],[Total Construction Costs]]-WPTable[[#This Row],[Total State Funding]]-WPTable[[#This Row],[Total District Funding]]-WPTable[[#This Row],[Total Land Acquisition Funding by District or State]]</f>
        <v>0</v>
      </c>
      <c r="AW938" s="80"/>
      <c r="AX938" s="80">
        <f>+WPTable[[#This Row],[Total Construction Costs]]</f>
        <v>0</v>
      </c>
      <c r="AY938" s="73"/>
      <c r="AZ938" s="73"/>
    </row>
    <row r="939" spans="1:52" x14ac:dyDescent="0.3">
      <c r="A939" s="84"/>
      <c r="B939" s="74"/>
      <c r="C939" s="85"/>
      <c r="D939" s="73"/>
      <c r="E939" s="74"/>
      <c r="F939" s="73"/>
      <c r="G939" s="73"/>
      <c r="H939" s="73"/>
      <c r="I939" s="75"/>
      <c r="J939" s="75"/>
      <c r="K939" s="73"/>
      <c r="L939" s="73"/>
      <c r="M939" s="112"/>
      <c r="N939" s="112"/>
      <c r="O939" s="73"/>
      <c r="P939" s="77"/>
      <c r="Q939" s="77"/>
      <c r="R939" s="73"/>
      <c r="S939" s="73"/>
      <c r="T939" s="78"/>
      <c r="U939" s="73"/>
      <c r="V939" s="73"/>
      <c r="W939" s="73"/>
      <c r="X939" s="79"/>
      <c r="Y939" s="79"/>
      <c r="Z939" s="79"/>
      <c r="AA939" s="79"/>
      <c r="AB939" s="79"/>
      <c r="AC939" s="79"/>
      <c r="AD939" s="74"/>
      <c r="AE939" s="80"/>
      <c r="AF939" s="80"/>
      <c r="AG939" s="80"/>
      <c r="AH939" s="80"/>
      <c r="AI939" s="80"/>
      <c r="AJ939" s="80"/>
      <c r="AK939" s="96"/>
      <c r="AL939" s="80"/>
      <c r="AM939" s="80"/>
      <c r="AN939" s="81"/>
      <c r="AO939" s="81"/>
      <c r="AP939" s="80"/>
      <c r="AQ939" s="80"/>
      <c r="AR939" s="80"/>
      <c r="AS939" s="82">
        <f t="shared" si="22"/>
        <v>0</v>
      </c>
      <c r="AT939" s="80"/>
      <c r="AU939" s="80"/>
      <c r="AV939" s="80">
        <f>+WPTable[[#This Row],[Total Construction Costs]]-WPTable[[#This Row],[Total State Funding]]-WPTable[[#This Row],[Total District Funding]]-WPTable[[#This Row],[Total Land Acquisition Funding by District or State]]</f>
        <v>0</v>
      </c>
      <c r="AW939" s="80"/>
      <c r="AX939" s="80">
        <f>+WPTable[[#This Row],[Total Construction Costs]]</f>
        <v>0</v>
      </c>
      <c r="AY939" s="73"/>
      <c r="AZ939" s="73"/>
    </row>
    <row r="940" spans="1:52" x14ac:dyDescent="0.3">
      <c r="A940" s="84"/>
      <c r="B940" s="74"/>
      <c r="C940" s="85"/>
      <c r="D940" s="73"/>
      <c r="E940" s="74"/>
      <c r="F940" s="73"/>
      <c r="G940" s="73"/>
      <c r="H940" s="73"/>
      <c r="I940" s="75"/>
      <c r="J940" s="75"/>
      <c r="K940" s="73"/>
      <c r="L940" s="73"/>
      <c r="M940" s="112"/>
      <c r="N940" s="112"/>
      <c r="O940" s="73"/>
      <c r="P940" s="77"/>
      <c r="Q940" s="77"/>
      <c r="R940" s="73"/>
      <c r="S940" s="73"/>
      <c r="T940" s="78"/>
      <c r="U940" s="73"/>
      <c r="V940" s="73"/>
      <c r="W940" s="73"/>
      <c r="X940" s="79"/>
      <c r="Y940" s="79"/>
      <c r="Z940" s="79"/>
      <c r="AA940" s="79"/>
      <c r="AB940" s="79"/>
      <c r="AC940" s="79"/>
      <c r="AD940" s="74"/>
      <c r="AE940" s="80"/>
      <c r="AF940" s="80"/>
      <c r="AG940" s="80"/>
      <c r="AH940" s="80"/>
      <c r="AI940" s="80"/>
      <c r="AJ940" s="80"/>
      <c r="AK940" s="96"/>
      <c r="AL940" s="80"/>
      <c r="AM940" s="80"/>
      <c r="AN940" s="81"/>
      <c r="AO940" s="81"/>
      <c r="AP940" s="80"/>
      <c r="AQ940" s="80"/>
      <c r="AR940" s="80"/>
      <c r="AS940" s="82">
        <f t="shared" si="22"/>
        <v>0</v>
      </c>
      <c r="AT940" s="80"/>
      <c r="AU940" s="80"/>
      <c r="AV940" s="80">
        <f>+WPTable[[#This Row],[Total Construction Costs]]-WPTable[[#This Row],[Total State Funding]]-WPTable[[#This Row],[Total District Funding]]-WPTable[[#This Row],[Total Land Acquisition Funding by District or State]]</f>
        <v>0</v>
      </c>
      <c r="AW940" s="80"/>
      <c r="AX940" s="80">
        <f>+WPTable[[#This Row],[Total Construction Costs]]</f>
        <v>0</v>
      </c>
      <c r="AY940" s="73"/>
      <c r="AZ940" s="73"/>
    </row>
    <row r="941" spans="1:52" x14ac:dyDescent="0.3">
      <c r="A941" s="84"/>
      <c r="B941" s="74"/>
      <c r="C941" s="85"/>
      <c r="D941" s="73"/>
      <c r="E941" s="74"/>
      <c r="F941" s="73"/>
      <c r="G941" s="73"/>
      <c r="H941" s="73"/>
      <c r="I941" s="75"/>
      <c r="J941" s="75"/>
      <c r="K941" s="73"/>
      <c r="L941" s="73"/>
      <c r="M941" s="112"/>
      <c r="N941" s="112"/>
      <c r="O941" s="73"/>
      <c r="P941" s="77"/>
      <c r="Q941" s="77"/>
      <c r="R941" s="73"/>
      <c r="S941" s="73"/>
      <c r="T941" s="78"/>
      <c r="U941" s="73"/>
      <c r="V941" s="73"/>
      <c r="W941" s="73"/>
      <c r="X941" s="79"/>
      <c r="Y941" s="79"/>
      <c r="Z941" s="79"/>
      <c r="AA941" s="79"/>
      <c r="AB941" s="79"/>
      <c r="AC941" s="79"/>
      <c r="AD941" s="74"/>
      <c r="AE941" s="80"/>
      <c r="AF941" s="80"/>
      <c r="AG941" s="80"/>
      <c r="AH941" s="80"/>
      <c r="AI941" s="80"/>
      <c r="AJ941" s="80"/>
      <c r="AK941" s="96"/>
      <c r="AL941" s="80"/>
      <c r="AM941" s="80"/>
      <c r="AN941" s="81"/>
      <c r="AO941" s="81"/>
      <c r="AP941" s="80"/>
      <c r="AQ941" s="80"/>
      <c r="AR941" s="80"/>
      <c r="AS941" s="82">
        <f t="shared" si="22"/>
        <v>0</v>
      </c>
      <c r="AT941" s="80"/>
      <c r="AU941" s="80"/>
      <c r="AV941" s="80">
        <f>+WPTable[[#This Row],[Total Construction Costs]]-WPTable[[#This Row],[Total State Funding]]-WPTable[[#This Row],[Total District Funding]]-WPTable[[#This Row],[Total Land Acquisition Funding by District or State]]</f>
        <v>0</v>
      </c>
      <c r="AW941" s="80"/>
      <c r="AX941" s="80">
        <f>+WPTable[[#This Row],[Total Construction Costs]]</f>
        <v>0</v>
      </c>
      <c r="AY941" s="73"/>
      <c r="AZ941" s="73"/>
    </row>
    <row r="942" spans="1:52" x14ac:dyDescent="0.3">
      <c r="A942" s="84"/>
      <c r="B942" s="74"/>
      <c r="C942" s="85"/>
      <c r="D942" s="73"/>
      <c r="E942" s="74"/>
      <c r="F942" s="73"/>
      <c r="G942" s="73"/>
      <c r="H942" s="73"/>
      <c r="I942" s="75"/>
      <c r="J942" s="75"/>
      <c r="K942" s="73"/>
      <c r="L942" s="73"/>
      <c r="M942" s="112"/>
      <c r="N942" s="112"/>
      <c r="O942" s="73"/>
      <c r="P942" s="77"/>
      <c r="Q942" s="77"/>
      <c r="R942" s="73"/>
      <c r="S942" s="73"/>
      <c r="T942" s="78"/>
      <c r="U942" s="73"/>
      <c r="V942" s="73"/>
      <c r="W942" s="73"/>
      <c r="X942" s="79"/>
      <c r="Y942" s="79"/>
      <c r="Z942" s="79"/>
      <c r="AA942" s="79"/>
      <c r="AB942" s="79"/>
      <c r="AC942" s="79"/>
      <c r="AD942" s="74"/>
      <c r="AE942" s="80"/>
      <c r="AF942" s="80"/>
      <c r="AG942" s="80"/>
      <c r="AH942" s="80"/>
      <c r="AI942" s="80"/>
      <c r="AJ942" s="80"/>
      <c r="AK942" s="96"/>
      <c r="AL942" s="80"/>
      <c r="AM942" s="80"/>
      <c r="AN942" s="81"/>
      <c r="AO942" s="81"/>
      <c r="AP942" s="80"/>
      <c r="AQ942" s="80"/>
      <c r="AR942" s="80"/>
      <c r="AS942" s="82">
        <f t="shared" si="22"/>
        <v>0</v>
      </c>
      <c r="AT942" s="80"/>
      <c r="AU942" s="80"/>
      <c r="AV942" s="80">
        <f>+WPTable[[#This Row],[Total Construction Costs]]-WPTable[[#This Row],[Total State Funding]]-WPTable[[#This Row],[Total District Funding]]-WPTable[[#This Row],[Total Land Acquisition Funding by District or State]]</f>
        <v>0</v>
      </c>
      <c r="AW942" s="80"/>
      <c r="AX942" s="80">
        <f>+WPTable[[#This Row],[Total Construction Costs]]</f>
        <v>0</v>
      </c>
      <c r="AY942" s="73"/>
      <c r="AZ942" s="73"/>
    </row>
    <row r="943" spans="1:52" x14ac:dyDescent="0.3">
      <c r="A943" s="84"/>
      <c r="B943" s="74"/>
      <c r="C943" s="85"/>
      <c r="D943" s="73"/>
      <c r="E943" s="74"/>
      <c r="F943" s="73"/>
      <c r="G943" s="73"/>
      <c r="H943" s="73"/>
      <c r="I943" s="75"/>
      <c r="J943" s="75"/>
      <c r="K943" s="73"/>
      <c r="L943" s="73"/>
      <c r="M943" s="112"/>
      <c r="N943" s="112"/>
      <c r="O943" s="73"/>
      <c r="P943" s="77"/>
      <c r="Q943" s="77"/>
      <c r="R943" s="73"/>
      <c r="S943" s="73"/>
      <c r="T943" s="78"/>
      <c r="U943" s="73"/>
      <c r="V943" s="73"/>
      <c r="W943" s="73"/>
      <c r="X943" s="79"/>
      <c r="Y943" s="79"/>
      <c r="Z943" s="79"/>
      <c r="AA943" s="79"/>
      <c r="AB943" s="79"/>
      <c r="AC943" s="79"/>
      <c r="AD943" s="74"/>
      <c r="AE943" s="80"/>
      <c r="AF943" s="80"/>
      <c r="AG943" s="80"/>
      <c r="AH943" s="80"/>
      <c r="AI943" s="80"/>
      <c r="AJ943" s="80"/>
      <c r="AK943" s="96"/>
      <c r="AL943" s="80"/>
      <c r="AM943" s="80"/>
      <c r="AN943" s="81"/>
      <c r="AO943" s="81"/>
      <c r="AP943" s="80"/>
      <c r="AQ943" s="80"/>
      <c r="AR943" s="80"/>
      <c r="AS943" s="82">
        <f t="shared" si="22"/>
        <v>0</v>
      </c>
      <c r="AT943" s="80"/>
      <c r="AU943" s="80"/>
      <c r="AV943" s="80">
        <f>+WPTable[[#This Row],[Total Construction Costs]]-WPTable[[#This Row],[Total State Funding]]-WPTable[[#This Row],[Total District Funding]]-WPTable[[#This Row],[Total Land Acquisition Funding by District or State]]</f>
        <v>0</v>
      </c>
      <c r="AW943" s="80"/>
      <c r="AX943" s="80">
        <f>+WPTable[[#This Row],[Total Construction Costs]]</f>
        <v>0</v>
      </c>
      <c r="AY943" s="73"/>
      <c r="AZ943" s="73"/>
    </row>
    <row r="944" spans="1:52" x14ac:dyDescent="0.3">
      <c r="A944" s="84"/>
      <c r="B944" s="74"/>
      <c r="C944" s="85"/>
      <c r="D944" s="73"/>
      <c r="E944" s="74"/>
      <c r="F944" s="73"/>
      <c r="G944" s="73"/>
      <c r="H944" s="73"/>
      <c r="I944" s="75"/>
      <c r="J944" s="75"/>
      <c r="K944" s="73"/>
      <c r="L944" s="73"/>
      <c r="M944" s="112"/>
      <c r="N944" s="112"/>
      <c r="O944" s="73"/>
      <c r="P944" s="77"/>
      <c r="Q944" s="77"/>
      <c r="R944" s="73"/>
      <c r="S944" s="73"/>
      <c r="T944" s="78"/>
      <c r="U944" s="73"/>
      <c r="V944" s="73"/>
      <c r="W944" s="73"/>
      <c r="X944" s="79"/>
      <c r="Y944" s="79"/>
      <c r="Z944" s="79"/>
      <c r="AA944" s="79"/>
      <c r="AB944" s="79"/>
      <c r="AC944" s="79"/>
      <c r="AD944" s="74"/>
      <c r="AE944" s="80"/>
      <c r="AF944" s="80"/>
      <c r="AG944" s="80"/>
      <c r="AH944" s="80"/>
      <c r="AI944" s="80"/>
      <c r="AJ944" s="80"/>
      <c r="AK944" s="96"/>
      <c r="AL944" s="80"/>
      <c r="AM944" s="80"/>
      <c r="AN944" s="81"/>
      <c r="AO944" s="81"/>
      <c r="AP944" s="80"/>
      <c r="AQ944" s="80"/>
      <c r="AR944" s="80"/>
      <c r="AS944" s="82">
        <f t="shared" si="22"/>
        <v>0</v>
      </c>
      <c r="AT944" s="80"/>
      <c r="AU944" s="80"/>
      <c r="AV944" s="80">
        <f>+WPTable[[#This Row],[Total Construction Costs]]-WPTable[[#This Row],[Total State Funding]]-WPTable[[#This Row],[Total District Funding]]-WPTable[[#This Row],[Total Land Acquisition Funding by District or State]]</f>
        <v>0</v>
      </c>
      <c r="AW944" s="80"/>
      <c r="AX944" s="80">
        <f>+WPTable[[#This Row],[Total Construction Costs]]</f>
        <v>0</v>
      </c>
      <c r="AY944" s="73"/>
      <c r="AZ944" s="73"/>
    </row>
    <row r="945" spans="1:52" x14ac:dyDescent="0.3">
      <c r="A945" s="84"/>
      <c r="B945" s="74"/>
      <c r="C945" s="85"/>
      <c r="D945" s="73"/>
      <c r="E945" s="74"/>
      <c r="F945" s="73"/>
      <c r="G945" s="73"/>
      <c r="H945" s="73"/>
      <c r="I945" s="75"/>
      <c r="J945" s="75"/>
      <c r="K945" s="73"/>
      <c r="L945" s="73"/>
      <c r="M945" s="112"/>
      <c r="N945" s="112"/>
      <c r="O945" s="73"/>
      <c r="P945" s="77"/>
      <c r="Q945" s="77"/>
      <c r="R945" s="73"/>
      <c r="S945" s="73"/>
      <c r="T945" s="78"/>
      <c r="U945" s="73"/>
      <c r="V945" s="73"/>
      <c r="W945" s="73"/>
      <c r="X945" s="79"/>
      <c r="Y945" s="79"/>
      <c r="Z945" s="79"/>
      <c r="AA945" s="79"/>
      <c r="AB945" s="79"/>
      <c r="AC945" s="79"/>
      <c r="AD945" s="74"/>
      <c r="AE945" s="80"/>
      <c r="AF945" s="80"/>
      <c r="AG945" s="80"/>
      <c r="AH945" s="80"/>
      <c r="AI945" s="80"/>
      <c r="AJ945" s="80"/>
      <c r="AK945" s="96"/>
      <c r="AL945" s="80"/>
      <c r="AM945" s="80"/>
      <c r="AN945" s="81"/>
      <c r="AO945" s="81"/>
      <c r="AP945" s="80"/>
      <c r="AQ945" s="80"/>
      <c r="AR945" s="80"/>
      <c r="AS945" s="82">
        <f t="shared" si="22"/>
        <v>0</v>
      </c>
      <c r="AT945" s="80"/>
      <c r="AU945" s="80"/>
      <c r="AV945" s="80">
        <f>+WPTable[[#This Row],[Total Construction Costs]]-WPTable[[#This Row],[Total State Funding]]-WPTable[[#This Row],[Total District Funding]]-WPTable[[#This Row],[Total Land Acquisition Funding by District or State]]</f>
        <v>0</v>
      </c>
      <c r="AW945" s="80"/>
      <c r="AX945" s="80">
        <f>+WPTable[[#This Row],[Total Construction Costs]]</f>
        <v>0</v>
      </c>
      <c r="AY945" s="73"/>
      <c r="AZ945" s="73"/>
    </row>
    <row r="946" spans="1:52" x14ac:dyDescent="0.3">
      <c r="A946" s="84"/>
      <c r="B946" s="74"/>
      <c r="C946" s="85"/>
      <c r="D946" s="73"/>
      <c r="E946" s="74"/>
      <c r="F946" s="73"/>
      <c r="G946" s="73"/>
      <c r="H946" s="73"/>
      <c r="I946" s="75"/>
      <c r="J946" s="75"/>
      <c r="K946" s="73"/>
      <c r="L946" s="73"/>
      <c r="M946" s="112"/>
      <c r="N946" s="112"/>
      <c r="O946" s="73"/>
      <c r="P946" s="77"/>
      <c r="Q946" s="77"/>
      <c r="R946" s="73"/>
      <c r="S946" s="73"/>
      <c r="T946" s="78"/>
      <c r="U946" s="73"/>
      <c r="V946" s="73"/>
      <c r="W946" s="73"/>
      <c r="X946" s="79"/>
      <c r="Y946" s="79"/>
      <c r="Z946" s="79"/>
      <c r="AA946" s="79"/>
      <c r="AB946" s="79"/>
      <c r="AC946" s="79"/>
      <c r="AD946" s="74"/>
      <c r="AE946" s="80"/>
      <c r="AF946" s="80"/>
      <c r="AG946" s="80"/>
      <c r="AH946" s="80"/>
      <c r="AI946" s="80"/>
      <c r="AJ946" s="80"/>
      <c r="AK946" s="96"/>
      <c r="AL946" s="80"/>
      <c r="AM946" s="80"/>
      <c r="AN946" s="81"/>
      <c r="AO946" s="81"/>
      <c r="AP946" s="80"/>
      <c r="AQ946" s="80"/>
      <c r="AR946" s="80"/>
      <c r="AS946" s="82">
        <f t="shared" si="22"/>
        <v>0</v>
      </c>
      <c r="AT946" s="80"/>
      <c r="AU946" s="80"/>
      <c r="AV946" s="80">
        <f>+WPTable[[#This Row],[Total Construction Costs]]-WPTable[[#This Row],[Total State Funding]]-WPTable[[#This Row],[Total District Funding]]-WPTable[[#This Row],[Total Land Acquisition Funding by District or State]]</f>
        <v>0</v>
      </c>
      <c r="AW946" s="80"/>
      <c r="AX946" s="80">
        <f>+WPTable[[#This Row],[Total Construction Costs]]</f>
        <v>0</v>
      </c>
      <c r="AY946" s="73"/>
      <c r="AZ946" s="73"/>
    </row>
    <row r="947" spans="1:52" x14ac:dyDescent="0.3">
      <c r="A947" s="84"/>
      <c r="B947" s="74"/>
      <c r="C947" s="85"/>
      <c r="D947" s="73"/>
      <c r="E947" s="74"/>
      <c r="F947" s="73"/>
      <c r="G947" s="73"/>
      <c r="H947" s="73"/>
      <c r="I947" s="75"/>
      <c r="J947" s="75"/>
      <c r="K947" s="73"/>
      <c r="L947" s="73"/>
      <c r="M947" s="112"/>
      <c r="N947" s="112"/>
      <c r="O947" s="73"/>
      <c r="P947" s="77"/>
      <c r="Q947" s="77"/>
      <c r="R947" s="73"/>
      <c r="S947" s="73"/>
      <c r="T947" s="78"/>
      <c r="U947" s="73"/>
      <c r="V947" s="73"/>
      <c r="W947" s="73"/>
      <c r="X947" s="79"/>
      <c r="Y947" s="79"/>
      <c r="Z947" s="79"/>
      <c r="AA947" s="79"/>
      <c r="AB947" s="79"/>
      <c r="AC947" s="79"/>
      <c r="AD947" s="74"/>
      <c r="AE947" s="80"/>
      <c r="AF947" s="80"/>
      <c r="AG947" s="80"/>
      <c r="AH947" s="80"/>
      <c r="AI947" s="80"/>
      <c r="AJ947" s="80"/>
      <c r="AK947" s="96"/>
      <c r="AL947" s="80"/>
      <c r="AM947" s="80"/>
      <c r="AN947" s="81"/>
      <c r="AO947" s="81"/>
      <c r="AP947" s="80"/>
      <c r="AQ947" s="80"/>
      <c r="AR947" s="80"/>
      <c r="AS947" s="82">
        <f t="shared" si="22"/>
        <v>0</v>
      </c>
      <c r="AT947" s="80"/>
      <c r="AU947" s="80"/>
      <c r="AV947" s="80">
        <f>+WPTable[[#This Row],[Total Construction Costs]]-WPTable[[#This Row],[Total State Funding]]-WPTable[[#This Row],[Total District Funding]]-WPTable[[#This Row],[Total Land Acquisition Funding by District or State]]</f>
        <v>0</v>
      </c>
      <c r="AW947" s="80"/>
      <c r="AX947" s="80">
        <f>+WPTable[[#This Row],[Total Construction Costs]]</f>
        <v>0</v>
      </c>
      <c r="AY947" s="73"/>
      <c r="AZ947" s="73"/>
    </row>
    <row r="948" spans="1:52" x14ac:dyDescent="0.3">
      <c r="A948" s="84"/>
      <c r="B948" s="74"/>
      <c r="C948" s="85"/>
      <c r="D948" s="73"/>
      <c r="E948" s="74"/>
      <c r="F948" s="73"/>
      <c r="G948" s="73"/>
      <c r="H948" s="73"/>
      <c r="I948" s="75"/>
      <c r="J948" s="75"/>
      <c r="K948" s="73"/>
      <c r="L948" s="73"/>
      <c r="M948" s="112"/>
      <c r="N948" s="112"/>
      <c r="O948" s="73"/>
      <c r="P948" s="77"/>
      <c r="Q948" s="77"/>
      <c r="R948" s="73"/>
      <c r="S948" s="73"/>
      <c r="T948" s="78"/>
      <c r="U948" s="73"/>
      <c r="V948" s="73"/>
      <c r="W948" s="73"/>
      <c r="X948" s="79"/>
      <c r="Y948" s="79"/>
      <c r="Z948" s="79"/>
      <c r="AA948" s="79"/>
      <c r="AB948" s="79"/>
      <c r="AC948" s="79"/>
      <c r="AD948" s="74"/>
      <c r="AE948" s="80"/>
      <c r="AF948" s="80"/>
      <c r="AG948" s="80"/>
      <c r="AH948" s="80"/>
      <c r="AI948" s="80"/>
      <c r="AJ948" s="80"/>
      <c r="AK948" s="96"/>
      <c r="AL948" s="80"/>
      <c r="AM948" s="80"/>
      <c r="AN948" s="81"/>
      <c r="AO948" s="81"/>
      <c r="AP948" s="80"/>
      <c r="AQ948" s="80"/>
      <c r="AR948" s="80"/>
      <c r="AS948" s="82">
        <f t="shared" si="22"/>
        <v>0</v>
      </c>
      <c r="AT948" s="80"/>
      <c r="AU948" s="80"/>
      <c r="AV948" s="80">
        <f>+WPTable[[#This Row],[Total Construction Costs]]-WPTable[[#This Row],[Total State Funding]]-WPTable[[#This Row],[Total District Funding]]-WPTable[[#This Row],[Total Land Acquisition Funding by District or State]]</f>
        <v>0</v>
      </c>
      <c r="AW948" s="80"/>
      <c r="AX948" s="80">
        <f>+WPTable[[#This Row],[Total Construction Costs]]</f>
        <v>0</v>
      </c>
      <c r="AY948" s="73"/>
      <c r="AZ948" s="73"/>
    </row>
    <row r="949" spans="1:52" x14ac:dyDescent="0.3">
      <c r="A949" s="84"/>
      <c r="B949" s="74"/>
      <c r="C949" s="85"/>
      <c r="D949" s="73"/>
      <c r="E949" s="74"/>
      <c r="F949" s="73"/>
      <c r="G949" s="73"/>
      <c r="H949" s="73"/>
      <c r="I949" s="75"/>
      <c r="J949" s="75"/>
      <c r="K949" s="73"/>
      <c r="L949" s="73"/>
      <c r="M949" s="112"/>
      <c r="N949" s="112"/>
      <c r="O949" s="73"/>
      <c r="P949" s="77"/>
      <c r="Q949" s="77"/>
      <c r="R949" s="73"/>
      <c r="S949" s="73"/>
      <c r="T949" s="78"/>
      <c r="U949" s="73"/>
      <c r="V949" s="73"/>
      <c r="W949" s="73"/>
      <c r="X949" s="79"/>
      <c r="Y949" s="79"/>
      <c r="Z949" s="79"/>
      <c r="AA949" s="79"/>
      <c r="AB949" s="79"/>
      <c r="AC949" s="79"/>
      <c r="AD949" s="74"/>
      <c r="AE949" s="80"/>
      <c r="AF949" s="80"/>
      <c r="AG949" s="80"/>
      <c r="AH949" s="80"/>
      <c r="AI949" s="80"/>
      <c r="AJ949" s="80"/>
      <c r="AK949" s="96"/>
      <c r="AL949" s="80"/>
      <c r="AM949" s="80"/>
      <c r="AN949" s="81"/>
      <c r="AO949" s="81"/>
      <c r="AP949" s="80"/>
      <c r="AQ949" s="80"/>
      <c r="AR949" s="80"/>
      <c r="AS949" s="82">
        <f t="shared" si="22"/>
        <v>0</v>
      </c>
      <c r="AT949" s="80"/>
      <c r="AU949" s="80"/>
      <c r="AV949" s="80">
        <f>+WPTable[[#This Row],[Total Construction Costs]]-WPTable[[#This Row],[Total State Funding]]-WPTable[[#This Row],[Total District Funding]]-WPTable[[#This Row],[Total Land Acquisition Funding by District or State]]</f>
        <v>0</v>
      </c>
      <c r="AW949" s="80"/>
      <c r="AX949" s="80">
        <f>+WPTable[[#This Row],[Total Construction Costs]]</f>
        <v>0</v>
      </c>
      <c r="AY949" s="73"/>
      <c r="AZ949" s="73"/>
    </row>
    <row r="950" spans="1:52" x14ac:dyDescent="0.3">
      <c r="A950" s="84"/>
      <c r="B950" s="74"/>
      <c r="C950" s="85"/>
      <c r="D950" s="73"/>
      <c r="E950" s="74"/>
      <c r="F950" s="73"/>
      <c r="G950" s="73"/>
      <c r="H950" s="73"/>
      <c r="I950" s="75"/>
      <c r="J950" s="75"/>
      <c r="K950" s="73"/>
      <c r="L950" s="73"/>
      <c r="M950" s="112"/>
      <c r="N950" s="112"/>
      <c r="O950" s="73"/>
      <c r="P950" s="77"/>
      <c r="Q950" s="77"/>
      <c r="R950" s="73"/>
      <c r="S950" s="73"/>
      <c r="T950" s="78"/>
      <c r="U950" s="73"/>
      <c r="V950" s="73"/>
      <c r="W950" s="73"/>
      <c r="X950" s="79"/>
      <c r="Y950" s="79"/>
      <c r="Z950" s="79"/>
      <c r="AA950" s="79"/>
      <c r="AB950" s="79"/>
      <c r="AC950" s="79"/>
      <c r="AD950" s="74"/>
      <c r="AE950" s="80"/>
      <c r="AF950" s="80"/>
      <c r="AG950" s="80"/>
      <c r="AH950" s="80"/>
      <c r="AI950" s="80"/>
      <c r="AJ950" s="80"/>
      <c r="AK950" s="96"/>
      <c r="AL950" s="80"/>
      <c r="AM950" s="80"/>
      <c r="AN950" s="81"/>
      <c r="AO950" s="81"/>
      <c r="AP950" s="80"/>
      <c r="AQ950" s="80"/>
      <c r="AR950" s="80"/>
      <c r="AS950" s="82">
        <f t="shared" si="22"/>
        <v>0</v>
      </c>
      <c r="AT950" s="80"/>
      <c r="AU950" s="80"/>
      <c r="AV950" s="80">
        <f>+WPTable[[#This Row],[Total Construction Costs]]-WPTable[[#This Row],[Total State Funding]]-WPTable[[#This Row],[Total District Funding]]-WPTable[[#This Row],[Total Land Acquisition Funding by District or State]]</f>
        <v>0</v>
      </c>
      <c r="AW950" s="80"/>
      <c r="AX950" s="80">
        <f>+WPTable[[#This Row],[Total Construction Costs]]</f>
        <v>0</v>
      </c>
      <c r="AY950" s="73"/>
      <c r="AZ950" s="73"/>
    </row>
    <row r="951" spans="1:52" x14ac:dyDescent="0.3">
      <c r="A951" s="84"/>
      <c r="B951" s="74"/>
      <c r="C951" s="85"/>
      <c r="D951" s="73"/>
      <c r="E951" s="74"/>
      <c r="F951" s="73"/>
      <c r="G951" s="73"/>
      <c r="H951" s="73"/>
      <c r="I951" s="75"/>
      <c r="J951" s="75"/>
      <c r="K951" s="73"/>
      <c r="L951" s="73"/>
      <c r="M951" s="112"/>
      <c r="N951" s="112"/>
      <c r="O951" s="73"/>
      <c r="P951" s="77"/>
      <c r="Q951" s="77"/>
      <c r="R951" s="73"/>
      <c r="S951" s="73"/>
      <c r="T951" s="78"/>
      <c r="U951" s="73"/>
      <c r="V951" s="73"/>
      <c r="W951" s="73"/>
      <c r="X951" s="79"/>
      <c r="Y951" s="79"/>
      <c r="Z951" s="79"/>
      <c r="AA951" s="79"/>
      <c r="AB951" s="79"/>
      <c r="AC951" s="79"/>
      <c r="AD951" s="74"/>
      <c r="AE951" s="80"/>
      <c r="AF951" s="80"/>
      <c r="AG951" s="80"/>
      <c r="AH951" s="80"/>
      <c r="AI951" s="80"/>
      <c r="AJ951" s="80"/>
      <c r="AK951" s="96"/>
      <c r="AL951" s="80"/>
      <c r="AM951" s="80"/>
      <c r="AN951" s="81"/>
      <c r="AO951" s="81"/>
      <c r="AP951" s="80"/>
      <c r="AQ951" s="80"/>
      <c r="AR951" s="80"/>
      <c r="AS951" s="82">
        <f t="shared" si="22"/>
        <v>0</v>
      </c>
      <c r="AT951" s="80"/>
      <c r="AU951" s="80"/>
      <c r="AV951" s="80">
        <f>+WPTable[[#This Row],[Total Construction Costs]]-WPTable[[#This Row],[Total State Funding]]-WPTable[[#This Row],[Total District Funding]]-WPTable[[#This Row],[Total Land Acquisition Funding by District or State]]</f>
        <v>0</v>
      </c>
      <c r="AW951" s="80"/>
      <c r="AX951" s="80">
        <f>+WPTable[[#This Row],[Total Construction Costs]]</f>
        <v>0</v>
      </c>
      <c r="AY951" s="73"/>
      <c r="AZ951" s="73"/>
    </row>
    <row r="952" spans="1:52" x14ac:dyDescent="0.3">
      <c r="A952" s="84"/>
      <c r="B952" s="74"/>
      <c r="C952" s="85"/>
      <c r="D952" s="73"/>
      <c r="E952" s="74"/>
      <c r="F952" s="73"/>
      <c r="G952" s="73"/>
      <c r="H952" s="73"/>
      <c r="I952" s="75"/>
      <c r="J952" s="75"/>
      <c r="K952" s="73"/>
      <c r="L952" s="73"/>
      <c r="M952" s="112"/>
      <c r="N952" s="112"/>
      <c r="O952" s="73"/>
      <c r="P952" s="77"/>
      <c r="Q952" s="77"/>
      <c r="R952" s="73"/>
      <c r="S952" s="73"/>
      <c r="T952" s="78"/>
      <c r="U952" s="73"/>
      <c r="V952" s="73"/>
      <c r="W952" s="73"/>
      <c r="X952" s="79"/>
      <c r="Y952" s="79"/>
      <c r="Z952" s="79"/>
      <c r="AA952" s="79"/>
      <c r="AB952" s="79"/>
      <c r="AC952" s="79"/>
      <c r="AD952" s="74"/>
      <c r="AE952" s="80"/>
      <c r="AF952" s="80"/>
      <c r="AG952" s="80"/>
      <c r="AH952" s="80"/>
      <c r="AI952" s="80"/>
      <c r="AJ952" s="80"/>
      <c r="AK952" s="96"/>
      <c r="AL952" s="80"/>
      <c r="AM952" s="80"/>
      <c r="AN952" s="81"/>
      <c r="AO952" s="81"/>
      <c r="AP952" s="80"/>
      <c r="AQ952" s="80"/>
      <c r="AR952" s="80"/>
      <c r="AS952" s="82">
        <f t="shared" si="22"/>
        <v>0</v>
      </c>
      <c r="AT952" s="80"/>
      <c r="AU952" s="80"/>
      <c r="AV952" s="80">
        <f>+WPTable[[#This Row],[Total Construction Costs]]-WPTable[[#This Row],[Total State Funding]]-WPTable[[#This Row],[Total District Funding]]-WPTable[[#This Row],[Total Land Acquisition Funding by District or State]]</f>
        <v>0</v>
      </c>
      <c r="AW952" s="80"/>
      <c r="AX952" s="80">
        <f>+WPTable[[#This Row],[Total Construction Costs]]</f>
        <v>0</v>
      </c>
      <c r="AY952" s="73"/>
      <c r="AZ952" s="73"/>
    </row>
    <row r="953" spans="1:52" x14ac:dyDescent="0.3">
      <c r="A953" s="84"/>
      <c r="B953" s="74"/>
      <c r="C953" s="85"/>
      <c r="D953" s="73"/>
      <c r="E953" s="74"/>
      <c r="F953" s="73"/>
      <c r="G953" s="73"/>
      <c r="H953" s="73"/>
      <c r="I953" s="75"/>
      <c r="J953" s="75"/>
      <c r="K953" s="73"/>
      <c r="L953" s="73"/>
      <c r="M953" s="112"/>
      <c r="N953" s="112"/>
      <c r="O953" s="73"/>
      <c r="P953" s="77"/>
      <c r="Q953" s="77"/>
      <c r="R953" s="73"/>
      <c r="S953" s="73"/>
      <c r="T953" s="78"/>
      <c r="U953" s="73"/>
      <c r="V953" s="73"/>
      <c r="W953" s="73"/>
      <c r="X953" s="79"/>
      <c r="Y953" s="79"/>
      <c r="Z953" s="79"/>
      <c r="AA953" s="79"/>
      <c r="AB953" s="79"/>
      <c r="AC953" s="79"/>
      <c r="AD953" s="74"/>
      <c r="AE953" s="80"/>
      <c r="AF953" s="80"/>
      <c r="AG953" s="80"/>
      <c r="AH953" s="80"/>
      <c r="AI953" s="80"/>
      <c r="AJ953" s="80"/>
      <c r="AK953" s="96"/>
      <c r="AL953" s="80"/>
      <c r="AM953" s="80"/>
      <c r="AN953" s="81"/>
      <c r="AO953" s="81"/>
      <c r="AP953" s="80"/>
      <c r="AQ953" s="80"/>
      <c r="AR953" s="80"/>
      <c r="AS953" s="82">
        <f t="shared" si="22"/>
        <v>0</v>
      </c>
      <c r="AT953" s="80"/>
      <c r="AU953" s="80"/>
      <c r="AV953" s="80">
        <f>+WPTable[[#This Row],[Total Construction Costs]]-WPTable[[#This Row],[Total State Funding]]-WPTable[[#This Row],[Total District Funding]]-WPTable[[#This Row],[Total Land Acquisition Funding by District or State]]</f>
        <v>0</v>
      </c>
      <c r="AW953" s="80"/>
      <c r="AX953" s="80">
        <f>+WPTable[[#This Row],[Total Construction Costs]]</f>
        <v>0</v>
      </c>
      <c r="AY953" s="73"/>
      <c r="AZ953" s="73"/>
    </row>
    <row r="954" spans="1:52" x14ac:dyDescent="0.3">
      <c r="A954" s="84"/>
      <c r="B954" s="74"/>
      <c r="C954" s="85"/>
      <c r="D954" s="73"/>
      <c r="E954" s="74"/>
      <c r="F954" s="73"/>
      <c r="G954" s="73"/>
      <c r="H954" s="73"/>
      <c r="I954" s="75"/>
      <c r="J954" s="75"/>
      <c r="K954" s="73"/>
      <c r="L954" s="73"/>
      <c r="M954" s="112"/>
      <c r="N954" s="112"/>
      <c r="O954" s="73"/>
      <c r="P954" s="77"/>
      <c r="Q954" s="77"/>
      <c r="R954" s="73"/>
      <c r="S954" s="73"/>
      <c r="T954" s="78"/>
      <c r="U954" s="73"/>
      <c r="V954" s="73"/>
      <c r="W954" s="73"/>
      <c r="X954" s="79"/>
      <c r="Y954" s="79"/>
      <c r="Z954" s="79"/>
      <c r="AA954" s="79"/>
      <c r="AB954" s="79"/>
      <c r="AC954" s="79"/>
      <c r="AD954" s="74"/>
      <c r="AE954" s="80"/>
      <c r="AF954" s="80"/>
      <c r="AG954" s="80"/>
      <c r="AH954" s="80"/>
      <c r="AI954" s="80"/>
      <c r="AJ954" s="80"/>
      <c r="AK954" s="96"/>
      <c r="AL954" s="80"/>
      <c r="AM954" s="80"/>
      <c r="AN954" s="81"/>
      <c r="AO954" s="81"/>
      <c r="AP954" s="80"/>
      <c r="AQ954" s="80"/>
      <c r="AR954" s="80"/>
      <c r="AS954" s="82">
        <f t="shared" si="22"/>
        <v>0</v>
      </c>
      <c r="AT954" s="80"/>
      <c r="AU954" s="80"/>
      <c r="AV954" s="80">
        <f>+WPTable[[#This Row],[Total Construction Costs]]-WPTable[[#This Row],[Total State Funding]]-WPTable[[#This Row],[Total District Funding]]-WPTable[[#This Row],[Total Land Acquisition Funding by District or State]]</f>
        <v>0</v>
      </c>
      <c r="AW954" s="80"/>
      <c r="AX954" s="80">
        <f>+WPTable[[#This Row],[Total Construction Costs]]</f>
        <v>0</v>
      </c>
      <c r="AY954" s="73"/>
      <c r="AZ954" s="73"/>
    </row>
    <row r="955" spans="1:52" x14ac:dyDescent="0.3">
      <c r="A955" s="84"/>
      <c r="B955" s="74"/>
      <c r="C955" s="85"/>
      <c r="D955" s="73"/>
      <c r="E955" s="74"/>
      <c r="F955" s="73"/>
      <c r="G955" s="73"/>
      <c r="H955" s="73"/>
      <c r="I955" s="75"/>
      <c r="J955" s="75"/>
      <c r="K955" s="73"/>
      <c r="L955" s="73"/>
      <c r="M955" s="112"/>
      <c r="N955" s="112"/>
      <c r="O955" s="73"/>
      <c r="P955" s="77"/>
      <c r="Q955" s="77"/>
      <c r="R955" s="73"/>
      <c r="S955" s="73"/>
      <c r="T955" s="78"/>
      <c r="U955" s="73"/>
      <c r="V955" s="73"/>
      <c r="W955" s="73"/>
      <c r="X955" s="79"/>
      <c r="Y955" s="79"/>
      <c r="Z955" s="79"/>
      <c r="AA955" s="79"/>
      <c r="AB955" s="79"/>
      <c r="AC955" s="79"/>
      <c r="AD955" s="74"/>
      <c r="AE955" s="80"/>
      <c r="AF955" s="80"/>
      <c r="AG955" s="80"/>
      <c r="AH955" s="80"/>
      <c r="AI955" s="80"/>
      <c r="AJ955" s="80"/>
      <c r="AK955" s="96"/>
      <c r="AL955" s="80"/>
      <c r="AM955" s="80"/>
      <c r="AN955" s="81"/>
      <c r="AO955" s="81"/>
      <c r="AP955" s="80"/>
      <c r="AQ955" s="80"/>
      <c r="AR955" s="80"/>
      <c r="AS955" s="82">
        <f t="shared" si="22"/>
        <v>0</v>
      </c>
      <c r="AT955" s="80"/>
      <c r="AU955" s="80"/>
      <c r="AV955" s="80">
        <f>+WPTable[[#This Row],[Total Construction Costs]]-WPTable[[#This Row],[Total State Funding]]-WPTable[[#This Row],[Total District Funding]]-WPTable[[#This Row],[Total Land Acquisition Funding by District or State]]</f>
        <v>0</v>
      </c>
      <c r="AW955" s="80"/>
      <c r="AX955" s="80">
        <f>+WPTable[[#This Row],[Total Construction Costs]]</f>
        <v>0</v>
      </c>
      <c r="AY955" s="73"/>
      <c r="AZ955" s="73"/>
    </row>
    <row r="956" spans="1:52" x14ac:dyDescent="0.3">
      <c r="A956" s="84"/>
      <c r="B956" s="74"/>
      <c r="C956" s="85"/>
      <c r="D956" s="73"/>
      <c r="E956" s="74"/>
      <c r="F956" s="73"/>
      <c r="G956" s="73"/>
      <c r="H956" s="73"/>
      <c r="I956" s="75"/>
      <c r="J956" s="75"/>
      <c r="K956" s="73"/>
      <c r="L956" s="73"/>
      <c r="M956" s="112"/>
      <c r="N956" s="112"/>
      <c r="O956" s="73"/>
      <c r="P956" s="77"/>
      <c r="Q956" s="77"/>
      <c r="R956" s="73"/>
      <c r="S956" s="73"/>
      <c r="T956" s="78"/>
      <c r="U956" s="73"/>
      <c r="V956" s="73"/>
      <c r="W956" s="73"/>
      <c r="X956" s="79"/>
      <c r="Y956" s="79"/>
      <c r="Z956" s="79"/>
      <c r="AA956" s="79"/>
      <c r="AB956" s="79"/>
      <c r="AC956" s="79"/>
      <c r="AD956" s="74"/>
      <c r="AE956" s="80"/>
      <c r="AF956" s="80"/>
      <c r="AG956" s="80"/>
      <c r="AH956" s="80"/>
      <c r="AI956" s="80"/>
      <c r="AJ956" s="80"/>
      <c r="AK956" s="96"/>
      <c r="AL956" s="80"/>
      <c r="AM956" s="80"/>
      <c r="AN956" s="81"/>
      <c r="AO956" s="81"/>
      <c r="AP956" s="80"/>
      <c r="AQ956" s="80"/>
      <c r="AR956" s="80"/>
      <c r="AS956" s="82">
        <f t="shared" si="22"/>
        <v>0</v>
      </c>
      <c r="AT956" s="80"/>
      <c r="AU956" s="80"/>
      <c r="AV956" s="80">
        <f>+WPTable[[#This Row],[Total Construction Costs]]-WPTable[[#This Row],[Total State Funding]]-WPTable[[#This Row],[Total District Funding]]-WPTable[[#This Row],[Total Land Acquisition Funding by District or State]]</f>
        <v>0</v>
      </c>
      <c r="AW956" s="80"/>
      <c r="AX956" s="80">
        <f>+WPTable[[#This Row],[Total Construction Costs]]</f>
        <v>0</v>
      </c>
      <c r="AY956" s="73"/>
      <c r="AZ956" s="73"/>
    </row>
    <row r="957" spans="1:52" x14ac:dyDescent="0.3">
      <c r="A957" s="84"/>
      <c r="B957" s="74"/>
      <c r="C957" s="85"/>
      <c r="D957" s="73"/>
      <c r="E957" s="74"/>
      <c r="F957" s="73"/>
      <c r="G957" s="73"/>
      <c r="H957" s="73"/>
      <c r="I957" s="75"/>
      <c r="J957" s="75"/>
      <c r="K957" s="73"/>
      <c r="L957" s="73"/>
      <c r="M957" s="112"/>
      <c r="N957" s="112"/>
      <c r="O957" s="73"/>
      <c r="P957" s="77"/>
      <c r="Q957" s="77"/>
      <c r="R957" s="73"/>
      <c r="S957" s="73"/>
      <c r="T957" s="78"/>
      <c r="U957" s="73"/>
      <c r="V957" s="73"/>
      <c r="W957" s="73"/>
      <c r="X957" s="79"/>
      <c r="Y957" s="79"/>
      <c r="Z957" s="79"/>
      <c r="AA957" s="79"/>
      <c r="AB957" s="79"/>
      <c r="AC957" s="79"/>
      <c r="AD957" s="74"/>
      <c r="AE957" s="80"/>
      <c r="AF957" s="80"/>
      <c r="AG957" s="80"/>
      <c r="AH957" s="80"/>
      <c r="AI957" s="80"/>
      <c r="AJ957" s="80"/>
      <c r="AK957" s="96"/>
      <c r="AL957" s="80"/>
      <c r="AM957" s="80"/>
      <c r="AN957" s="81"/>
      <c r="AO957" s="81"/>
      <c r="AP957" s="80"/>
      <c r="AQ957" s="80"/>
      <c r="AR957" s="80"/>
      <c r="AS957" s="82">
        <f t="shared" si="22"/>
        <v>0</v>
      </c>
      <c r="AT957" s="80"/>
      <c r="AU957" s="80"/>
      <c r="AV957" s="80">
        <f>+WPTable[[#This Row],[Total Construction Costs]]-WPTable[[#This Row],[Total State Funding]]-WPTable[[#This Row],[Total District Funding]]-WPTable[[#This Row],[Total Land Acquisition Funding by District or State]]</f>
        <v>0</v>
      </c>
      <c r="AW957" s="80"/>
      <c r="AX957" s="80">
        <f>+WPTable[[#This Row],[Total Construction Costs]]</f>
        <v>0</v>
      </c>
      <c r="AY957" s="73"/>
      <c r="AZ957" s="73"/>
    </row>
    <row r="958" spans="1:52" x14ac:dyDescent="0.3">
      <c r="A958" s="84"/>
      <c r="B958" s="74"/>
      <c r="C958" s="85"/>
      <c r="D958" s="73"/>
      <c r="E958" s="74"/>
      <c r="F958" s="73"/>
      <c r="G958" s="73"/>
      <c r="H958" s="73"/>
      <c r="I958" s="75"/>
      <c r="J958" s="75"/>
      <c r="K958" s="73"/>
      <c r="L958" s="73"/>
      <c r="M958" s="112"/>
      <c r="N958" s="112"/>
      <c r="O958" s="73"/>
      <c r="P958" s="77"/>
      <c r="Q958" s="77"/>
      <c r="R958" s="73"/>
      <c r="S958" s="73"/>
      <c r="T958" s="78"/>
      <c r="U958" s="73"/>
      <c r="V958" s="73"/>
      <c r="W958" s="73"/>
      <c r="X958" s="79"/>
      <c r="Y958" s="79"/>
      <c r="Z958" s="79"/>
      <c r="AA958" s="79"/>
      <c r="AB958" s="79"/>
      <c r="AC958" s="79"/>
      <c r="AD958" s="74"/>
      <c r="AE958" s="80"/>
      <c r="AF958" s="80"/>
      <c r="AG958" s="80"/>
      <c r="AH958" s="80"/>
      <c r="AI958" s="80"/>
      <c r="AJ958" s="80"/>
      <c r="AK958" s="96"/>
      <c r="AL958" s="80"/>
      <c r="AM958" s="80"/>
      <c r="AN958" s="81"/>
      <c r="AO958" s="81"/>
      <c r="AP958" s="80"/>
      <c r="AQ958" s="80"/>
      <c r="AR958" s="80"/>
      <c r="AS958" s="82">
        <f t="shared" si="22"/>
        <v>0</v>
      </c>
      <c r="AT958" s="80"/>
      <c r="AU958" s="80"/>
      <c r="AV958" s="80">
        <f>+WPTable[[#This Row],[Total Construction Costs]]-WPTable[[#This Row],[Total State Funding]]-WPTable[[#This Row],[Total District Funding]]-WPTable[[#This Row],[Total Land Acquisition Funding by District or State]]</f>
        <v>0</v>
      </c>
      <c r="AW958" s="80"/>
      <c r="AX958" s="80">
        <f>+WPTable[[#This Row],[Total Construction Costs]]</f>
        <v>0</v>
      </c>
      <c r="AY958" s="73"/>
      <c r="AZ958" s="73"/>
    </row>
    <row r="959" spans="1:52" x14ac:dyDescent="0.3">
      <c r="A959" s="84"/>
      <c r="B959" s="74"/>
      <c r="C959" s="85"/>
      <c r="D959" s="73"/>
      <c r="E959" s="74"/>
      <c r="F959" s="73"/>
      <c r="G959" s="73"/>
      <c r="H959" s="73"/>
      <c r="I959" s="75"/>
      <c r="J959" s="75"/>
      <c r="K959" s="73"/>
      <c r="L959" s="73"/>
      <c r="M959" s="112"/>
      <c r="N959" s="112"/>
      <c r="O959" s="73"/>
      <c r="P959" s="77"/>
      <c r="Q959" s="77"/>
      <c r="R959" s="73"/>
      <c r="S959" s="73"/>
      <c r="T959" s="78"/>
      <c r="U959" s="73"/>
      <c r="V959" s="73"/>
      <c r="W959" s="73"/>
      <c r="X959" s="79"/>
      <c r="Y959" s="79"/>
      <c r="Z959" s="79"/>
      <c r="AA959" s="79"/>
      <c r="AB959" s="79"/>
      <c r="AC959" s="79"/>
      <c r="AD959" s="74"/>
      <c r="AE959" s="80"/>
      <c r="AF959" s="80"/>
      <c r="AG959" s="80"/>
      <c r="AH959" s="80"/>
      <c r="AI959" s="80"/>
      <c r="AJ959" s="80"/>
      <c r="AK959" s="96"/>
      <c r="AL959" s="80"/>
      <c r="AM959" s="80"/>
      <c r="AN959" s="81"/>
      <c r="AO959" s="81"/>
      <c r="AP959" s="80"/>
      <c r="AQ959" s="80"/>
      <c r="AR959" s="80"/>
      <c r="AS959" s="82">
        <f t="shared" si="22"/>
        <v>0</v>
      </c>
      <c r="AT959" s="80"/>
      <c r="AU959" s="80"/>
      <c r="AV959" s="80">
        <f>+WPTable[[#This Row],[Total Construction Costs]]-WPTable[[#This Row],[Total State Funding]]-WPTable[[#This Row],[Total District Funding]]-WPTable[[#This Row],[Total Land Acquisition Funding by District or State]]</f>
        <v>0</v>
      </c>
      <c r="AW959" s="80"/>
      <c r="AX959" s="80">
        <f>+WPTable[[#This Row],[Total Construction Costs]]</f>
        <v>0</v>
      </c>
      <c r="AY959" s="73"/>
      <c r="AZ959" s="73"/>
    </row>
    <row r="960" spans="1:52" x14ac:dyDescent="0.3">
      <c r="A960" s="84"/>
      <c r="B960" s="74"/>
      <c r="C960" s="85"/>
      <c r="D960" s="73"/>
      <c r="E960" s="74"/>
      <c r="F960" s="73"/>
      <c r="G960" s="73"/>
      <c r="H960" s="73"/>
      <c r="I960" s="75"/>
      <c r="J960" s="75"/>
      <c r="K960" s="73"/>
      <c r="L960" s="73"/>
      <c r="M960" s="112"/>
      <c r="N960" s="112"/>
      <c r="O960" s="73"/>
      <c r="P960" s="77"/>
      <c r="Q960" s="77"/>
      <c r="R960" s="73"/>
      <c r="S960" s="73"/>
      <c r="T960" s="78"/>
      <c r="U960" s="73"/>
      <c r="V960" s="73"/>
      <c r="W960" s="73"/>
      <c r="X960" s="79"/>
      <c r="Y960" s="79"/>
      <c r="Z960" s="79"/>
      <c r="AA960" s="79"/>
      <c r="AB960" s="79"/>
      <c r="AC960" s="79"/>
      <c r="AD960" s="74"/>
      <c r="AE960" s="80"/>
      <c r="AF960" s="80"/>
      <c r="AG960" s="80"/>
      <c r="AH960" s="80"/>
      <c r="AI960" s="80"/>
      <c r="AJ960" s="80"/>
      <c r="AK960" s="96"/>
      <c r="AL960" s="80"/>
      <c r="AM960" s="80"/>
      <c r="AN960" s="81"/>
      <c r="AO960" s="81"/>
      <c r="AP960" s="80"/>
      <c r="AQ960" s="80"/>
      <c r="AR960" s="80"/>
      <c r="AS960" s="82">
        <f t="shared" si="22"/>
        <v>0</v>
      </c>
      <c r="AT960" s="80"/>
      <c r="AU960" s="80"/>
      <c r="AV960" s="80">
        <f>+WPTable[[#This Row],[Total Construction Costs]]-WPTable[[#This Row],[Total State Funding]]-WPTable[[#This Row],[Total District Funding]]-WPTable[[#This Row],[Total Land Acquisition Funding by District or State]]</f>
        <v>0</v>
      </c>
      <c r="AW960" s="80"/>
      <c r="AX960" s="80">
        <f>+WPTable[[#This Row],[Total Construction Costs]]</f>
        <v>0</v>
      </c>
      <c r="AY960" s="73"/>
      <c r="AZ960" s="73"/>
    </row>
    <row r="961" spans="1:52" x14ac:dyDescent="0.3">
      <c r="A961" s="84"/>
      <c r="B961" s="74"/>
      <c r="C961" s="85"/>
      <c r="D961" s="73"/>
      <c r="E961" s="74"/>
      <c r="F961" s="73"/>
      <c r="G961" s="73"/>
      <c r="H961" s="73"/>
      <c r="I961" s="75"/>
      <c r="J961" s="75"/>
      <c r="K961" s="73"/>
      <c r="L961" s="73"/>
      <c r="M961" s="112"/>
      <c r="N961" s="112"/>
      <c r="O961" s="73"/>
      <c r="P961" s="77"/>
      <c r="Q961" s="77"/>
      <c r="R961" s="73"/>
      <c r="S961" s="73"/>
      <c r="T961" s="78"/>
      <c r="U961" s="73"/>
      <c r="V961" s="73"/>
      <c r="W961" s="73"/>
      <c r="X961" s="79"/>
      <c r="Y961" s="79"/>
      <c r="Z961" s="79"/>
      <c r="AA961" s="79"/>
      <c r="AB961" s="79"/>
      <c r="AC961" s="79"/>
      <c r="AD961" s="74"/>
      <c r="AE961" s="80"/>
      <c r="AF961" s="80"/>
      <c r="AG961" s="80"/>
      <c r="AH961" s="80"/>
      <c r="AI961" s="80"/>
      <c r="AJ961" s="80"/>
      <c r="AK961" s="96"/>
      <c r="AL961" s="80"/>
      <c r="AM961" s="80"/>
      <c r="AN961" s="81"/>
      <c r="AO961" s="81"/>
      <c r="AP961" s="80"/>
      <c r="AQ961" s="80"/>
      <c r="AR961" s="80"/>
      <c r="AS961" s="82">
        <f t="shared" si="22"/>
        <v>0</v>
      </c>
      <c r="AT961" s="80"/>
      <c r="AU961" s="80"/>
      <c r="AV961" s="80">
        <f>+WPTable[[#This Row],[Total Construction Costs]]-WPTable[[#This Row],[Total State Funding]]-WPTable[[#This Row],[Total District Funding]]-WPTable[[#This Row],[Total Land Acquisition Funding by District or State]]</f>
        <v>0</v>
      </c>
      <c r="AW961" s="80"/>
      <c r="AX961" s="80">
        <f>+WPTable[[#This Row],[Total Construction Costs]]</f>
        <v>0</v>
      </c>
      <c r="AY961" s="73"/>
      <c r="AZ961" s="73"/>
    </row>
    <row r="962" spans="1:52" x14ac:dyDescent="0.3">
      <c r="A962" s="84"/>
      <c r="B962" s="74"/>
      <c r="C962" s="85"/>
      <c r="D962" s="73"/>
      <c r="E962" s="74"/>
      <c r="F962" s="73"/>
      <c r="G962" s="73"/>
      <c r="H962" s="73"/>
      <c r="I962" s="75"/>
      <c r="J962" s="75"/>
      <c r="K962" s="73"/>
      <c r="L962" s="73"/>
      <c r="M962" s="112"/>
      <c r="N962" s="112"/>
      <c r="O962" s="73"/>
      <c r="P962" s="77"/>
      <c r="Q962" s="77"/>
      <c r="R962" s="73"/>
      <c r="S962" s="73"/>
      <c r="T962" s="78"/>
      <c r="U962" s="73"/>
      <c r="V962" s="73"/>
      <c r="W962" s="73"/>
      <c r="X962" s="79"/>
      <c r="Y962" s="79"/>
      <c r="Z962" s="79"/>
      <c r="AA962" s="79"/>
      <c r="AB962" s="79"/>
      <c r="AC962" s="79"/>
      <c r="AD962" s="74"/>
      <c r="AE962" s="80"/>
      <c r="AF962" s="80"/>
      <c r="AG962" s="80"/>
      <c r="AH962" s="80"/>
      <c r="AI962" s="80"/>
      <c r="AJ962" s="80"/>
      <c r="AK962" s="96"/>
      <c r="AL962" s="80"/>
      <c r="AM962" s="80"/>
      <c r="AN962" s="81"/>
      <c r="AO962" s="81"/>
      <c r="AP962" s="80"/>
      <c r="AQ962" s="80"/>
      <c r="AR962" s="80"/>
      <c r="AS962" s="82">
        <f t="shared" si="22"/>
        <v>0</v>
      </c>
      <c r="AT962" s="80"/>
      <c r="AU962" s="80"/>
      <c r="AV962" s="80">
        <f>+WPTable[[#This Row],[Total Construction Costs]]-WPTable[[#This Row],[Total State Funding]]-WPTable[[#This Row],[Total District Funding]]-WPTable[[#This Row],[Total Land Acquisition Funding by District or State]]</f>
        <v>0</v>
      </c>
      <c r="AW962" s="80"/>
      <c r="AX962" s="80">
        <f>+WPTable[[#This Row],[Total Construction Costs]]</f>
        <v>0</v>
      </c>
      <c r="AY962" s="73"/>
      <c r="AZ962" s="73"/>
    </row>
    <row r="963" spans="1:52" x14ac:dyDescent="0.3">
      <c r="A963" s="84"/>
      <c r="B963" s="74"/>
      <c r="C963" s="85"/>
      <c r="D963" s="73"/>
      <c r="E963" s="74"/>
      <c r="F963" s="73"/>
      <c r="G963" s="73"/>
      <c r="H963" s="73"/>
      <c r="I963" s="75"/>
      <c r="J963" s="75"/>
      <c r="K963" s="73"/>
      <c r="L963" s="73"/>
      <c r="M963" s="112"/>
      <c r="N963" s="112"/>
      <c r="O963" s="73"/>
      <c r="P963" s="77"/>
      <c r="Q963" s="77"/>
      <c r="R963" s="73"/>
      <c r="S963" s="73"/>
      <c r="T963" s="78"/>
      <c r="U963" s="73"/>
      <c r="V963" s="73"/>
      <c r="W963" s="73"/>
      <c r="X963" s="79"/>
      <c r="Y963" s="79"/>
      <c r="Z963" s="79"/>
      <c r="AA963" s="79"/>
      <c r="AB963" s="79"/>
      <c r="AC963" s="79"/>
      <c r="AD963" s="74"/>
      <c r="AE963" s="80"/>
      <c r="AF963" s="80"/>
      <c r="AG963" s="80"/>
      <c r="AH963" s="80"/>
      <c r="AI963" s="80"/>
      <c r="AJ963" s="80"/>
      <c r="AK963" s="96"/>
      <c r="AL963" s="80"/>
      <c r="AM963" s="80"/>
      <c r="AN963" s="81"/>
      <c r="AO963" s="81"/>
      <c r="AP963" s="80"/>
      <c r="AQ963" s="80"/>
      <c r="AR963" s="80"/>
      <c r="AS963" s="82">
        <f t="shared" si="22"/>
        <v>0</v>
      </c>
      <c r="AT963" s="80"/>
      <c r="AU963" s="80"/>
      <c r="AV963" s="80">
        <f>+WPTable[[#This Row],[Total Construction Costs]]-WPTable[[#This Row],[Total State Funding]]-WPTable[[#This Row],[Total District Funding]]-WPTable[[#This Row],[Total Land Acquisition Funding by District or State]]</f>
        <v>0</v>
      </c>
      <c r="AW963" s="80"/>
      <c r="AX963" s="80">
        <f>+WPTable[[#This Row],[Total Construction Costs]]</f>
        <v>0</v>
      </c>
      <c r="AY963" s="73"/>
      <c r="AZ963" s="73"/>
    </row>
    <row r="964" spans="1:52" x14ac:dyDescent="0.3">
      <c r="A964" s="84"/>
      <c r="B964" s="74"/>
      <c r="C964" s="85"/>
      <c r="D964" s="73"/>
      <c r="E964" s="74"/>
      <c r="F964" s="73"/>
      <c r="G964" s="73"/>
      <c r="H964" s="73"/>
      <c r="I964" s="75"/>
      <c r="J964" s="75"/>
      <c r="K964" s="73"/>
      <c r="L964" s="73"/>
      <c r="M964" s="112"/>
      <c r="N964" s="112"/>
      <c r="O964" s="73"/>
      <c r="P964" s="77"/>
      <c r="Q964" s="77"/>
      <c r="R964" s="73"/>
      <c r="S964" s="73"/>
      <c r="T964" s="78"/>
      <c r="U964" s="73"/>
      <c r="V964" s="73"/>
      <c r="W964" s="73"/>
      <c r="X964" s="79"/>
      <c r="Y964" s="79"/>
      <c r="Z964" s="79"/>
      <c r="AA964" s="79"/>
      <c r="AB964" s="79"/>
      <c r="AC964" s="79"/>
      <c r="AD964" s="74"/>
      <c r="AE964" s="80"/>
      <c r="AF964" s="80"/>
      <c r="AG964" s="80"/>
      <c r="AH964" s="80"/>
      <c r="AI964" s="80"/>
      <c r="AJ964" s="80"/>
      <c r="AK964" s="96"/>
      <c r="AL964" s="80"/>
      <c r="AM964" s="80"/>
      <c r="AN964" s="81"/>
      <c r="AO964" s="81"/>
      <c r="AP964" s="80"/>
      <c r="AQ964" s="80"/>
      <c r="AR964" s="80"/>
      <c r="AS964" s="82">
        <f t="shared" ref="AS964:AS968" si="23">SUM(AP964:AR964)</f>
        <v>0</v>
      </c>
      <c r="AT964" s="80"/>
      <c r="AU964" s="80"/>
      <c r="AV964" s="80">
        <f>+WPTable[[#This Row],[Total Construction Costs]]-WPTable[[#This Row],[Total State Funding]]-WPTable[[#This Row],[Total District Funding]]-WPTable[[#This Row],[Total Land Acquisition Funding by District or State]]</f>
        <v>0</v>
      </c>
      <c r="AW964" s="80"/>
      <c r="AX964" s="80">
        <f>+WPTable[[#This Row],[Total Construction Costs]]</f>
        <v>0</v>
      </c>
      <c r="AY964" s="73"/>
      <c r="AZ964" s="73"/>
    </row>
    <row r="965" spans="1:52" x14ac:dyDescent="0.3">
      <c r="A965" s="84"/>
      <c r="B965" s="74"/>
      <c r="C965" s="85"/>
      <c r="D965" s="73"/>
      <c r="E965" s="74"/>
      <c r="F965" s="73"/>
      <c r="G965" s="73"/>
      <c r="H965" s="73"/>
      <c r="I965" s="75"/>
      <c r="J965" s="75"/>
      <c r="K965" s="73"/>
      <c r="L965" s="73"/>
      <c r="M965" s="112"/>
      <c r="N965" s="112"/>
      <c r="O965" s="73"/>
      <c r="P965" s="77"/>
      <c r="Q965" s="77"/>
      <c r="R965" s="73"/>
      <c r="S965" s="73"/>
      <c r="T965" s="78"/>
      <c r="U965" s="73"/>
      <c r="V965" s="73"/>
      <c r="W965" s="73"/>
      <c r="X965" s="79"/>
      <c r="Y965" s="79"/>
      <c r="Z965" s="79"/>
      <c r="AA965" s="79"/>
      <c r="AB965" s="79"/>
      <c r="AC965" s="79"/>
      <c r="AD965" s="74"/>
      <c r="AE965" s="80"/>
      <c r="AF965" s="80"/>
      <c r="AG965" s="80"/>
      <c r="AH965" s="80"/>
      <c r="AI965" s="80"/>
      <c r="AJ965" s="80"/>
      <c r="AK965" s="96"/>
      <c r="AL965" s="80"/>
      <c r="AM965" s="80"/>
      <c r="AN965" s="81"/>
      <c r="AO965" s="81"/>
      <c r="AP965" s="80"/>
      <c r="AQ965" s="80"/>
      <c r="AR965" s="80"/>
      <c r="AS965" s="82">
        <f t="shared" si="23"/>
        <v>0</v>
      </c>
      <c r="AT965" s="80"/>
      <c r="AU965" s="80"/>
      <c r="AV965" s="80">
        <f>+WPTable[[#This Row],[Total Construction Costs]]-WPTable[[#This Row],[Total State Funding]]-WPTable[[#This Row],[Total District Funding]]-WPTable[[#This Row],[Total Land Acquisition Funding by District or State]]</f>
        <v>0</v>
      </c>
      <c r="AW965" s="80"/>
      <c r="AX965" s="80">
        <f>+WPTable[[#This Row],[Total Construction Costs]]</f>
        <v>0</v>
      </c>
      <c r="AY965" s="73"/>
      <c r="AZ965" s="73"/>
    </row>
    <row r="966" spans="1:52" x14ac:dyDescent="0.3">
      <c r="A966" s="84"/>
      <c r="B966" s="74"/>
      <c r="C966" s="85"/>
      <c r="D966" s="73"/>
      <c r="E966" s="74"/>
      <c r="F966" s="73"/>
      <c r="G966" s="73"/>
      <c r="H966" s="73"/>
      <c r="I966" s="75"/>
      <c r="J966" s="75"/>
      <c r="K966" s="73"/>
      <c r="L966" s="73"/>
      <c r="M966" s="112"/>
      <c r="N966" s="112"/>
      <c r="O966" s="73"/>
      <c r="P966" s="77"/>
      <c r="Q966" s="77"/>
      <c r="R966" s="73"/>
      <c r="S966" s="73"/>
      <c r="T966" s="78"/>
      <c r="U966" s="73"/>
      <c r="V966" s="73"/>
      <c r="W966" s="73"/>
      <c r="X966" s="79"/>
      <c r="Y966" s="79"/>
      <c r="Z966" s="79"/>
      <c r="AA966" s="79"/>
      <c r="AB966" s="79"/>
      <c r="AC966" s="79"/>
      <c r="AD966" s="74"/>
      <c r="AE966" s="80"/>
      <c r="AF966" s="80"/>
      <c r="AG966" s="80"/>
      <c r="AH966" s="80"/>
      <c r="AI966" s="80"/>
      <c r="AJ966" s="80"/>
      <c r="AK966" s="96"/>
      <c r="AL966" s="80"/>
      <c r="AM966" s="80"/>
      <c r="AN966" s="81"/>
      <c r="AO966" s="81"/>
      <c r="AP966" s="80"/>
      <c r="AQ966" s="80"/>
      <c r="AR966" s="80"/>
      <c r="AS966" s="82">
        <f t="shared" si="23"/>
        <v>0</v>
      </c>
      <c r="AT966" s="80"/>
      <c r="AU966" s="80"/>
      <c r="AV966" s="80">
        <f>+WPTable[[#This Row],[Total Construction Costs]]-WPTable[[#This Row],[Total State Funding]]-WPTable[[#This Row],[Total District Funding]]-WPTable[[#This Row],[Total Land Acquisition Funding by District or State]]</f>
        <v>0</v>
      </c>
      <c r="AW966" s="80"/>
      <c r="AX966" s="80">
        <f>+WPTable[[#This Row],[Total Construction Costs]]</f>
        <v>0</v>
      </c>
      <c r="AY966" s="73"/>
      <c r="AZ966" s="73"/>
    </row>
    <row r="967" spans="1:52" x14ac:dyDescent="0.3">
      <c r="A967" s="84"/>
      <c r="B967" s="74"/>
      <c r="C967" s="85"/>
      <c r="D967" s="73"/>
      <c r="E967" s="74"/>
      <c r="F967" s="73"/>
      <c r="G967" s="73"/>
      <c r="H967" s="73"/>
      <c r="I967" s="75"/>
      <c r="J967" s="75"/>
      <c r="K967" s="73"/>
      <c r="L967" s="73"/>
      <c r="M967" s="112"/>
      <c r="N967" s="112"/>
      <c r="O967" s="73"/>
      <c r="P967" s="77"/>
      <c r="Q967" s="77"/>
      <c r="R967" s="73"/>
      <c r="S967" s="73"/>
      <c r="T967" s="78"/>
      <c r="U967" s="73"/>
      <c r="V967" s="73"/>
      <c r="W967" s="73"/>
      <c r="X967" s="79"/>
      <c r="Y967" s="79"/>
      <c r="Z967" s="79"/>
      <c r="AA967" s="79"/>
      <c r="AB967" s="79"/>
      <c r="AC967" s="79"/>
      <c r="AD967" s="74"/>
      <c r="AE967" s="80"/>
      <c r="AF967" s="80"/>
      <c r="AG967" s="80"/>
      <c r="AH967" s="80"/>
      <c r="AI967" s="80"/>
      <c r="AJ967" s="80"/>
      <c r="AK967" s="96"/>
      <c r="AL967" s="80"/>
      <c r="AM967" s="80"/>
      <c r="AN967" s="81"/>
      <c r="AO967" s="81"/>
      <c r="AP967" s="80"/>
      <c r="AQ967" s="80"/>
      <c r="AR967" s="80"/>
      <c r="AS967" s="82">
        <f t="shared" si="23"/>
        <v>0</v>
      </c>
      <c r="AT967" s="80"/>
      <c r="AU967" s="80"/>
      <c r="AV967" s="80">
        <f>+WPTable[[#This Row],[Total Construction Costs]]-WPTable[[#This Row],[Total State Funding]]-WPTable[[#This Row],[Total District Funding]]-WPTable[[#This Row],[Total Land Acquisition Funding by District or State]]</f>
        <v>0</v>
      </c>
      <c r="AW967" s="80"/>
      <c r="AX967" s="80">
        <f>+WPTable[[#This Row],[Total Construction Costs]]</f>
        <v>0</v>
      </c>
      <c r="AY967" s="73"/>
      <c r="AZ967" s="73"/>
    </row>
    <row r="968" spans="1:52" x14ac:dyDescent="0.3">
      <c r="A968" s="84"/>
      <c r="B968" s="74"/>
      <c r="C968" s="85"/>
      <c r="D968" s="73"/>
      <c r="E968" s="74"/>
      <c r="F968" s="73"/>
      <c r="G968" s="73"/>
      <c r="H968" s="73"/>
      <c r="I968" s="75"/>
      <c r="J968" s="75"/>
      <c r="K968" s="73"/>
      <c r="L968" s="73"/>
      <c r="M968" s="112"/>
      <c r="N968" s="112"/>
      <c r="O968" s="73"/>
      <c r="P968" s="77"/>
      <c r="Q968" s="77"/>
      <c r="R968" s="73"/>
      <c r="S968" s="73"/>
      <c r="T968" s="78"/>
      <c r="U968" s="73"/>
      <c r="V968" s="73"/>
      <c r="W968" s="73"/>
      <c r="X968" s="79"/>
      <c r="Y968" s="79"/>
      <c r="Z968" s="79"/>
      <c r="AA968" s="79"/>
      <c r="AB968" s="79"/>
      <c r="AC968" s="79"/>
      <c r="AD968" s="74"/>
      <c r="AE968" s="80"/>
      <c r="AF968" s="80"/>
      <c r="AG968" s="80"/>
      <c r="AH968" s="80"/>
      <c r="AI968" s="80"/>
      <c r="AJ968" s="80"/>
      <c r="AK968" s="96"/>
      <c r="AL968" s="80"/>
      <c r="AM968" s="80"/>
      <c r="AN968" s="81"/>
      <c r="AO968" s="81"/>
      <c r="AP968" s="80"/>
      <c r="AQ968" s="80"/>
      <c r="AR968" s="80"/>
      <c r="AS968" s="82">
        <f t="shared" si="23"/>
        <v>0</v>
      </c>
      <c r="AT968" s="80"/>
      <c r="AU968" s="80"/>
      <c r="AV968" s="80">
        <f>+WPTable[[#This Row],[Total Construction Costs]]-WPTable[[#This Row],[Total State Funding]]-WPTable[[#This Row],[Total District Funding]]-WPTable[[#This Row],[Total Land Acquisition Funding by District or State]]</f>
        <v>0</v>
      </c>
      <c r="AW968" s="80"/>
      <c r="AX968" s="80">
        <f>+WPTable[[#This Row],[Total Construction Costs]]</f>
        <v>0</v>
      </c>
      <c r="AY968" s="73"/>
      <c r="AZ968" s="73"/>
    </row>
    <row r="969" spans="1:52" x14ac:dyDescent="0.3">
      <c r="A969" s="84"/>
      <c r="B969" s="74"/>
      <c r="C969" s="85"/>
      <c r="D969" s="73"/>
      <c r="E969" s="74"/>
      <c r="F969" s="73"/>
      <c r="G969" s="73"/>
      <c r="H969" s="73"/>
      <c r="I969" s="75"/>
      <c r="J969" s="75"/>
      <c r="K969" s="73"/>
      <c r="L969" s="73"/>
      <c r="M969" s="112"/>
      <c r="N969" s="112"/>
      <c r="O969" s="73"/>
      <c r="P969" s="77"/>
      <c r="Q969" s="77"/>
      <c r="R969" s="73"/>
      <c r="S969" s="73"/>
      <c r="T969" s="78"/>
      <c r="U969" s="73"/>
      <c r="V969" s="73"/>
      <c r="W969" s="73"/>
      <c r="X969" s="79"/>
      <c r="Y969" s="79"/>
      <c r="Z969" s="79"/>
      <c r="AA969" s="79"/>
      <c r="AB969" s="79"/>
      <c r="AC969" s="79"/>
      <c r="AD969" s="74"/>
      <c r="AE969" s="80"/>
      <c r="AF969" s="80"/>
      <c r="AG969" s="80"/>
      <c r="AH969" s="80"/>
      <c r="AI969" s="80"/>
      <c r="AJ969" s="80"/>
      <c r="AK969" s="96"/>
      <c r="AL969" s="80"/>
      <c r="AM969" s="80"/>
      <c r="AN969" s="81"/>
      <c r="AO969" s="81"/>
      <c r="AP969" s="80"/>
      <c r="AQ969" s="80"/>
      <c r="AR969" s="80"/>
      <c r="AS969" s="82">
        <f t="shared" ref="AS969:AS977" si="24">SUM(AP969:AR969)</f>
        <v>0</v>
      </c>
      <c r="AT969" s="80"/>
      <c r="AU969" s="80"/>
      <c r="AV969" s="80">
        <f>+WPTable[[#This Row],[Total Construction Costs]]-WPTable[[#This Row],[Total State Funding]]-WPTable[[#This Row],[Total District Funding]]-WPTable[[#This Row],[Total Land Acquisition Funding by District or State]]</f>
        <v>0</v>
      </c>
      <c r="AW969" s="80"/>
      <c r="AX969" s="80">
        <f>+WPTable[[#This Row],[Total Construction Costs]]</f>
        <v>0</v>
      </c>
      <c r="AY969" s="73"/>
      <c r="AZ969" s="73"/>
    </row>
    <row r="970" spans="1:52" x14ac:dyDescent="0.3">
      <c r="A970" s="84"/>
      <c r="B970" s="74"/>
      <c r="C970" s="85"/>
      <c r="D970" s="73"/>
      <c r="E970" s="74"/>
      <c r="F970" s="73"/>
      <c r="G970" s="73"/>
      <c r="H970" s="73"/>
      <c r="I970" s="75"/>
      <c r="J970" s="75"/>
      <c r="K970" s="73"/>
      <c r="L970" s="73"/>
      <c r="M970" s="112"/>
      <c r="N970" s="112"/>
      <c r="O970" s="73"/>
      <c r="P970" s="77"/>
      <c r="Q970" s="77"/>
      <c r="R970" s="73"/>
      <c r="S970" s="73"/>
      <c r="T970" s="78"/>
      <c r="U970" s="73"/>
      <c r="V970" s="73"/>
      <c r="W970" s="73"/>
      <c r="X970" s="79"/>
      <c r="Y970" s="79"/>
      <c r="Z970" s="79"/>
      <c r="AA970" s="79"/>
      <c r="AB970" s="79"/>
      <c r="AC970" s="79"/>
      <c r="AD970" s="74"/>
      <c r="AE970" s="80"/>
      <c r="AF970" s="80"/>
      <c r="AG970" s="80"/>
      <c r="AH970" s="80"/>
      <c r="AI970" s="80"/>
      <c r="AJ970" s="80"/>
      <c r="AK970" s="96"/>
      <c r="AL970" s="80"/>
      <c r="AM970" s="80"/>
      <c r="AN970" s="81"/>
      <c r="AO970" s="81"/>
      <c r="AP970" s="80"/>
      <c r="AQ970" s="80"/>
      <c r="AR970" s="80"/>
      <c r="AS970" s="82">
        <f t="shared" si="24"/>
        <v>0</v>
      </c>
      <c r="AT970" s="80"/>
      <c r="AU970" s="80"/>
      <c r="AV970" s="80">
        <f>+WPTable[[#This Row],[Total Construction Costs]]-WPTable[[#This Row],[Total State Funding]]-WPTable[[#This Row],[Total District Funding]]-WPTable[[#This Row],[Total Land Acquisition Funding by District or State]]</f>
        <v>0</v>
      </c>
      <c r="AW970" s="80"/>
      <c r="AX970" s="80">
        <f>+WPTable[[#This Row],[Total Construction Costs]]</f>
        <v>0</v>
      </c>
      <c r="AY970" s="73"/>
      <c r="AZ970" s="73"/>
    </row>
    <row r="971" spans="1:52" x14ac:dyDescent="0.3">
      <c r="A971" s="84"/>
      <c r="B971" s="74"/>
      <c r="C971" s="85"/>
      <c r="D971" s="73"/>
      <c r="E971" s="74"/>
      <c r="F971" s="73"/>
      <c r="G971" s="73"/>
      <c r="H971" s="73"/>
      <c r="I971" s="75"/>
      <c r="J971" s="75"/>
      <c r="K971" s="73"/>
      <c r="L971" s="73"/>
      <c r="M971" s="112"/>
      <c r="N971" s="112"/>
      <c r="O971" s="73"/>
      <c r="P971" s="77"/>
      <c r="Q971" s="77"/>
      <c r="R971" s="73"/>
      <c r="S971" s="73"/>
      <c r="T971" s="78"/>
      <c r="U971" s="73"/>
      <c r="V971" s="73"/>
      <c r="W971" s="73"/>
      <c r="X971" s="79"/>
      <c r="Y971" s="79"/>
      <c r="Z971" s="79"/>
      <c r="AA971" s="79"/>
      <c r="AB971" s="79"/>
      <c r="AC971" s="79"/>
      <c r="AD971" s="74"/>
      <c r="AE971" s="80"/>
      <c r="AF971" s="80"/>
      <c r="AG971" s="80"/>
      <c r="AH971" s="80"/>
      <c r="AI971" s="80"/>
      <c r="AJ971" s="80"/>
      <c r="AK971" s="96"/>
      <c r="AL971" s="80"/>
      <c r="AM971" s="80"/>
      <c r="AN971" s="81"/>
      <c r="AO971" s="81"/>
      <c r="AP971" s="80"/>
      <c r="AQ971" s="80"/>
      <c r="AR971" s="80"/>
      <c r="AS971" s="82">
        <f t="shared" si="24"/>
        <v>0</v>
      </c>
      <c r="AT971" s="80"/>
      <c r="AU971" s="80"/>
      <c r="AV971" s="80">
        <f>+WPTable[[#This Row],[Total Construction Costs]]-WPTable[[#This Row],[Total State Funding]]-WPTable[[#This Row],[Total District Funding]]-WPTable[[#This Row],[Total Land Acquisition Funding by District or State]]</f>
        <v>0</v>
      </c>
      <c r="AW971" s="80"/>
      <c r="AX971" s="80">
        <f>+WPTable[[#This Row],[Total Construction Costs]]</f>
        <v>0</v>
      </c>
      <c r="AY971" s="73"/>
      <c r="AZ971" s="73"/>
    </row>
    <row r="972" spans="1:52" x14ac:dyDescent="0.3">
      <c r="A972" s="84"/>
      <c r="B972" s="74"/>
      <c r="C972" s="85"/>
      <c r="D972" s="73"/>
      <c r="E972" s="74"/>
      <c r="F972" s="73"/>
      <c r="G972" s="73"/>
      <c r="H972" s="73"/>
      <c r="I972" s="75"/>
      <c r="J972" s="75"/>
      <c r="K972" s="73"/>
      <c r="L972" s="73"/>
      <c r="M972" s="112"/>
      <c r="N972" s="112"/>
      <c r="O972" s="73"/>
      <c r="P972" s="77"/>
      <c r="Q972" s="77"/>
      <c r="R972" s="73"/>
      <c r="S972" s="73"/>
      <c r="T972" s="78"/>
      <c r="U972" s="73"/>
      <c r="V972" s="73"/>
      <c r="W972" s="73"/>
      <c r="X972" s="79"/>
      <c r="Y972" s="79"/>
      <c r="Z972" s="79"/>
      <c r="AA972" s="79"/>
      <c r="AB972" s="79"/>
      <c r="AC972" s="79"/>
      <c r="AD972" s="74"/>
      <c r="AE972" s="80"/>
      <c r="AF972" s="80"/>
      <c r="AG972" s="80"/>
      <c r="AH972" s="80"/>
      <c r="AI972" s="80"/>
      <c r="AJ972" s="80"/>
      <c r="AK972" s="96"/>
      <c r="AL972" s="80"/>
      <c r="AM972" s="80"/>
      <c r="AN972" s="81"/>
      <c r="AO972" s="81"/>
      <c r="AP972" s="80"/>
      <c r="AQ972" s="80"/>
      <c r="AR972" s="80"/>
      <c r="AS972" s="82">
        <f t="shared" si="24"/>
        <v>0</v>
      </c>
      <c r="AT972" s="80"/>
      <c r="AU972" s="80"/>
      <c r="AV972" s="80">
        <f>+WPTable[[#This Row],[Total Construction Costs]]-WPTable[[#This Row],[Total State Funding]]-WPTable[[#This Row],[Total District Funding]]-WPTable[[#This Row],[Total Land Acquisition Funding by District or State]]</f>
        <v>0</v>
      </c>
      <c r="AW972" s="80"/>
      <c r="AX972" s="80">
        <f>+WPTable[[#This Row],[Total Construction Costs]]</f>
        <v>0</v>
      </c>
      <c r="AY972" s="73"/>
      <c r="AZ972" s="73"/>
    </row>
    <row r="973" spans="1:52" x14ac:dyDescent="0.3">
      <c r="A973" s="84"/>
      <c r="B973" s="74"/>
      <c r="C973" s="85"/>
      <c r="D973" s="73"/>
      <c r="E973" s="74"/>
      <c r="F973" s="73"/>
      <c r="G973" s="73"/>
      <c r="H973" s="73"/>
      <c r="I973" s="75"/>
      <c r="J973" s="75"/>
      <c r="K973" s="73"/>
      <c r="L973" s="73"/>
      <c r="M973" s="112"/>
      <c r="N973" s="112"/>
      <c r="O973" s="73"/>
      <c r="P973" s="77"/>
      <c r="Q973" s="77"/>
      <c r="R973" s="73"/>
      <c r="S973" s="73"/>
      <c r="T973" s="78"/>
      <c r="U973" s="73"/>
      <c r="V973" s="73"/>
      <c r="W973" s="73"/>
      <c r="X973" s="79"/>
      <c r="Y973" s="79"/>
      <c r="Z973" s="79"/>
      <c r="AA973" s="79"/>
      <c r="AB973" s="79"/>
      <c r="AC973" s="79"/>
      <c r="AD973" s="74"/>
      <c r="AE973" s="80"/>
      <c r="AF973" s="80"/>
      <c r="AG973" s="80"/>
      <c r="AH973" s="80"/>
      <c r="AI973" s="80"/>
      <c r="AJ973" s="80"/>
      <c r="AK973" s="96"/>
      <c r="AL973" s="80"/>
      <c r="AM973" s="80"/>
      <c r="AN973" s="81"/>
      <c r="AO973" s="81"/>
      <c r="AP973" s="80"/>
      <c r="AQ973" s="80"/>
      <c r="AR973" s="80"/>
      <c r="AS973" s="82">
        <f t="shared" si="24"/>
        <v>0</v>
      </c>
      <c r="AT973" s="80"/>
      <c r="AU973" s="80"/>
      <c r="AV973" s="80">
        <f>+WPTable[[#This Row],[Total Construction Costs]]-WPTable[[#This Row],[Total State Funding]]-WPTable[[#This Row],[Total District Funding]]-WPTable[[#This Row],[Total Land Acquisition Funding by District or State]]</f>
        <v>0</v>
      </c>
      <c r="AW973" s="80"/>
      <c r="AX973" s="80">
        <f>+WPTable[[#This Row],[Total Construction Costs]]</f>
        <v>0</v>
      </c>
      <c r="AY973" s="73"/>
      <c r="AZ973" s="73"/>
    </row>
    <row r="974" spans="1:52" x14ac:dyDescent="0.3">
      <c r="A974" s="84"/>
      <c r="B974" s="74"/>
      <c r="C974" s="85"/>
      <c r="D974" s="73"/>
      <c r="E974" s="74"/>
      <c r="F974" s="73"/>
      <c r="G974" s="73"/>
      <c r="H974" s="73"/>
      <c r="I974" s="75"/>
      <c r="J974" s="75"/>
      <c r="K974" s="73"/>
      <c r="L974" s="73"/>
      <c r="M974" s="112"/>
      <c r="N974" s="112"/>
      <c r="O974" s="73"/>
      <c r="P974" s="77"/>
      <c r="Q974" s="77"/>
      <c r="R974" s="73"/>
      <c r="S974" s="73"/>
      <c r="T974" s="78"/>
      <c r="U974" s="73"/>
      <c r="V974" s="73"/>
      <c r="W974" s="73"/>
      <c r="X974" s="79"/>
      <c r="Y974" s="79"/>
      <c r="Z974" s="79"/>
      <c r="AA974" s="79"/>
      <c r="AB974" s="79"/>
      <c r="AC974" s="79"/>
      <c r="AD974" s="74"/>
      <c r="AE974" s="80"/>
      <c r="AF974" s="80"/>
      <c r="AG974" s="80"/>
      <c r="AH974" s="80"/>
      <c r="AI974" s="80"/>
      <c r="AJ974" s="80"/>
      <c r="AK974" s="96"/>
      <c r="AL974" s="80"/>
      <c r="AM974" s="80"/>
      <c r="AN974" s="81"/>
      <c r="AO974" s="81"/>
      <c r="AP974" s="80"/>
      <c r="AQ974" s="80"/>
      <c r="AR974" s="80"/>
      <c r="AS974" s="82">
        <f t="shared" si="24"/>
        <v>0</v>
      </c>
      <c r="AT974" s="80"/>
      <c r="AU974" s="80"/>
      <c r="AV974" s="80">
        <f>+WPTable[[#This Row],[Total Construction Costs]]-WPTable[[#This Row],[Total State Funding]]-WPTable[[#This Row],[Total District Funding]]-WPTable[[#This Row],[Total Land Acquisition Funding by District or State]]</f>
        <v>0</v>
      </c>
      <c r="AW974" s="80"/>
      <c r="AX974" s="80">
        <f>+WPTable[[#This Row],[Total Construction Costs]]</f>
        <v>0</v>
      </c>
      <c r="AY974" s="73"/>
      <c r="AZ974" s="73"/>
    </row>
    <row r="975" spans="1:52" x14ac:dyDescent="0.3">
      <c r="A975" s="84"/>
      <c r="B975" s="74"/>
      <c r="C975" s="85"/>
      <c r="D975" s="73"/>
      <c r="E975" s="74"/>
      <c r="F975" s="73"/>
      <c r="G975" s="73"/>
      <c r="H975" s="73"/>
      <c r="I975" s="75"/>
      <c r="J975" s="75"/>
      <c r="K975" s="73"/>
      <c r="L975" s="73"/>
      <c r="M975" s="112"/>
      <c r="N975" s="112"/>
      <c r="O975" s="73"/>
      <c r="P975" s="77"/>
      <c r="Q975" s="77"/>
      <c r="R975" s="73"/>
      <c r="S975" s="73"/>
      <c r="T975" s="78"/>
      <c r="U975" s="73"/>
      <c r="V975" s="73"/>
      <c r="W975" s="73"/>
      <c r="X975" s="79"/>
      <c r="Y975" s="79"/>
      <c r="Z975" s="79"/>
      <c r="AA975" s="79"/>
      <c r="AB975" s="79"/>
      <c r="AC975" s="79"/>
      <c r="AD975" s="74"/>
      <c r="AE975" s="80"/>
      <c r="AF975" s="80"/>
      <c r="AG975" s="80"/>
      <c r="AH975" s="80"/>
      <c r="AI975" s="80"/>
      <c r="AJ975" s="80"/>
      <c r="AK975" s="96"/>
      <c r="AL975" s="80"/>
      <c r="AM975" s="80"/>
      <c r="AN975" s="81"/>
      <c r="AO975" s="81"/>
      <c r="AP975" s="80"/>
      <c r="AQ975" s="80"/>
      <c r="AR975" s="80"/>
      <c r="AS975" s="82">
        <f t="shared" si="24"/>
        <v>0</v>
      </c>
      <c r="AT975" s="80"/>
      <c r="AU975" s="80"/>
      <c r="AV975" s="80">
        <f>+WPTable[[#This Row],[Total Construction Costs]]-WPTable[[#This Row],[Total State Funding]]-WPTable[[#This Row],[Total District Funding]]-WPTable[[#This Row],[Total Land Acquisition Funding by District or State]]</f>
        <v>0</v>
      </c>
      <c r="AW975" s="80"/>
      <c r="AX975" s="80">
        <f>+WPTable[[#This Row],[Total Construction Costs]]</f>
        <v>0</v>
      </c>
      <c r="AY975" s="73"/>
      <c r="AZ975" s="73"/>
    </row>
    <row r="976" spans="1:52" x14ac:dyDescent="0.3">
      <c r="A976" s="84"/>
      <c r="B976" s="74"/>
      <c r="C976" s="85"/>
      <c r="D976" s="73"/>
      <c r="E976" s="74"/>
      <c r="F976" s="73"/>
      <c r="G976" s="73"/>
      <c r="H976" s="73"/>
      <c r="I976" s="75"/>
      <c r="J976" s="75"/>
      <c r="K976" s="73"/>
      <c r="L976" s="73"/>
      <c r="M976" s="112"/>
      <c r="N976" s="112"/>
      <c r="O976" s="73"/>
      <c r="P976" s="77"/>
      <c r="Q976" s="77"/>
      <c r="R976" s="73"/>
      <c r="S976" s="73"/>
      <c r="T976" s="78"/>
      <c r="U976" s="73"/>
      <c r="V976" s="73"/>
      <c r="W976" s="73"/>
      <c r="X976" s="79"/>
      <c r="Y976" s="79"/>
      <c r="Z976" s="79"/>
      <c r="AA976" s="79"/>
      <c r="AB976" s="79"/>
      <c r="AC976" s="79"/>
      <c r="AD976" s="74"/>
      <c r="AE976" s="80"/>
      <c r="AF976" s="80"/>
      <c r="AG976" s="80"/>
      <c r="AH976" s="80"/>
      <c r="AI976" s="80"/>
      <c r="AJ976" s="80"/>
      <c r="AK976" s="96"/>
      <c r="AL976" s="80"/>
      <c r="AM976" s="80"/>
      <c r="AN976" s="81"/>
      <c r="AO976" s="81"/>
      <c r="AP976" s="80"/>
      <c r="AQ976" s="80"/>
      <c r="AR976" s="80"/>
      <c r="AS976" s="82">
        <f t="shared" si="24"/>
        <v>0</v>
      </c>
      <c r="AT976" s="80"/>
      <c r="AU976" s="80"/>
      <c r="AV976" s="80">
        <f>+WPTable[[#This Row],[Total Construction Costs]]-WPTable[[#This Row],[Total State Funding]]-WPTable[[#This Row],[Total District Funding]]-WPTable[[#This Row],[Total Land Acquisition Funding by District or State]]</f>
        <v>0</v>
      </c>
      <c r="AW976" s="80"/>
      <c r="AX976" s="80">
        <f>+WPTable[[#This Row],[Total Construction Costs]]</f>
        <v>0</v>
      </c>
      <c r="AY976" s="73"/>
      <c r="AZ976" s="73"/>
    </row>
    <row r="977" spans="1:52" x14ac:dyDescent="0.3">
      <c r="A977" s="84"/>
      <c r="B977" s="74"/>
      <c r="C977" s="85"/>
      <c r="D977" s="73"/>
      <c r="E977" s="74"/>
      <c r="F977" s="73"/>
      <c r="G977" s="73"/>
      <c r="H977" s="73"/>
      <c r="I977" s="75"/>
      <c r="J977" s="75"/>
      <c r="K977" s="73"/>
      <c r="L977" s="73"/>
      <c r="M977" s="112"/>
      <c r="N977" s="112"/>
      <c r="O977" s="73"/>
      <c r="P977" s="77"/>
      <c r="Q977" s="77"/>
      <c r="R977" s="73"/>
      <c r="S977" s="73"/>
      <c r="T977" s="78"/>
      <c r="U977" s="73"/>
      <c r="V977" s="73"/>
      <c r="W977" s="73"/>
      <c r="X977" s="79"/>
      <c r="Y977" s="79"/>
      <c r="Z977" s="79"/>
      <c r="AA977" s="79"/>
      <c r="AB977" s="79"/>
      <c r="AC977" s="79"/>
      <c r="AD977" s="74"/>
      <c r="AE977" s="80"/>
      <c r="AF977" s="80"/>
      <c r="AG977" s="80"/>
      <c r="AH977" s="80"/>
      <c r="AI977" s="80"/>
      <c r="AJ977" s="80"/>
      <c r="AK977" s="96"/>
      <c r="AL977" s="80"/>
      <c r="AM977" s="80"/>
      <c r="AN977" s="81"/>
      <c r="AO977" s="81"/>
      <c r="AP977" s="80"/>
      <c r="AQ977" s="80"/>
      <c r="AR977" s="80"/>
      <c r="AS977" s="82">
        <f t="shared" si="24"/>
        <v>0</v>
      </c>
      <c r="AT977" s="80"/>
      <c r="AU977" s="80"/>
      <c r="AV977" s="80">
        <f>+WPTable[[#This Row],[Total Construction Costs]]-WPTable[[#This Row],[Total State Funding]]-WPTable[[#This Row],[Total District Funding]]-WPTable[[#This Row],[Total Land Acquisition Funding by District or State]]</f>
        <v>0</v>
      </c>
      <c r="AW977" s="80"/>
      <c r="AX977" s="80">
        <f>+WPTable[[#This Row],[Total Construction Costs]]</f>
        <v>0</v>
      </c>
      <c r="AY977" s="73"/>
      <c r="AZ977" s="73"/>
    </row>
    <row r="979" spans="1:52" x14ac:dyDescent="0.3">
      <c r="AF979" s="82"/>
      <c r="AG979" s="82"/>
      <c r="AH979" s="82"/>
      <c r="AI979" s="82"/>
      <c r="AJ979" s="82"/>
      <c r="AM979" s="82"/>
    </row>
  </sheetData>
  <sheetProtection formatCells="0" formatColumns="0" formatRows="0" insertColumns="0" insertRows="0" insertHyperlinks="0" sort="0" autoFilter="0" pivotTables="0"/>
  <protectedRanges>
    <protectedRange sqref="AS3:AS977" name="Total State Funding"/>
  </protectedRanges>
  <dataConsolidate/>
  <mergeCells count="6">
    <mergeCell ref="AY1:AZ1"/>
    <mergeCell ref="A1:Q1"/>
    <mergeCell ref="R1:W1"/>
    <mergeCell ref="X1:AC1"/>
    <mergeCell ref="AD1:AL1"/>
    <mergeCell ref="AM1:AX1"/>
  </mergeCells>
  <dataValidations count="14">
    <dataValidation type="whole" allowBlank="1" showErrorMessage="1" sqref="C10 C18:C21 C33:C977" xr:uid="{00000000-0002-0000-0100-000009000000}">
      <formula1>1990</formula1>
      <formula2>2100</formula2>
    </dataValidation>
    <dataValidation operator="greaterThanOrEqual" allowBlank="1" showErrorMessage="1" sqref="AF26 AG32 AF31:AF32 AE18:AG21 AE13:AE32 AE3:AG12 AF13:AG25 AF27:AG30 AD24:AD32 AP3:AR977 AH39:AJ39 AT3:AX977 AE33:AG977 AM3:AM977" xr:uid="{00000000-0002-0000-0100-000004000000}"/>
    <dataValidation showErrorMessage="1" sqref="AD33:AD977 AD3:AD23" xr:uid="{00000000-0002-0000-0100-000005000000}"/>
    <dataValidation allowBlank="1" showErrorMessage="1" sqref="AY10 AN3:AO977" xr:uid="{00000000-0002-0000-0100-000003000000}"/>
    <dataValidation type="decimal" allowBlank="1" showInputMessage="1" showErrorMessage="1" sqref="I11" xr:uid="{28F3BE94-F9E6-437E-8592-66436B78DD86}">
      <formula1>24.45</formula1>
      <formula2>31</formula2>
    </dataValidation>
    <dataValidation type="decimal" allowBlank="1" showInputMessage="1" showErrorMessage="1" sqref="J11" xr:uid="{6A0D8BA5-3AEE-41F3-8BE5-94F903019701}">
      <formula1>-87.6333</formula1>
      <formula2>-80.0333</formula2>
    </dataValidation>
    <dataValidation allowBlank="1" sqref="F11" xr:uid="{274D3110-BFC7-45F7-8DE6-7688869C1EF7}"/>
    <dataValidation type="decimal" allowBlank="1" showInputMessage="1" showErrorMessage="1" errorTitle="Out of Range" error="Please ensure your data is within the specified range (-100 to -60)." sqref="J3:J977" xr:uid="{00000000-0002-0000-0100-00000A000000}">
      <formula1>-87.7</formula1>
      <formula2>-80</formula2>
    </dataValidation>
    <dataValidation type="decimal" allowBlank="1" showInputMessage="1" showErrorMessage="1" errorTitle="Out of Range" error="Please ensure data is within the specified range (0 to 50)." sqref="I3:I977" xr:uid="{00000000-0002-0000-0100-00000B000000}">
      <formula1>24.6</formula1>
      <formula2>31</formula2>
    </dataValidation>
    <dataValidation errorStyle="warning" allowBlank="1" showErrorMessage="1" errorTitle="Primary MFL Supported" error="If a Recovery or Prevention Strategy (RPS) is listed, you must select from the drop down of MFLs within that RPS. If no RPS is listed, you may type in any MFL within the region." promptTitle="Primary MFL Supported" prompt="If a Recovery or Prevention Strategy (RPS) is listed, you must select from the drop down of MFLs within that RPS. If no RPS is listed, you may type in any MFL within the region." sqref="U3:U977" xr:uid="{00000000-0002-0000-0100-000002000000}"/>
    <dataValidation operator="lessThan" allowBlank="1" showInputMessage="1" showErrorMessage="1" sqref="Q3:Q977" xr:uid="{00000000-0002-0000-0100-000006000000}"/>
    <dataValidation operator="greaterThan" allowBlank="1" showErrorMessage="1" sqref="P3:P977" xr:uid="{00000000-0002-0000-0100-000007000000}"/>
    <dataValidation type="list" allowBlank="1" showInputMessage="1" showErrorMessage="1" errorTitle="Must select from Menu" error="You may only use an item from the Drop Down Menu." sqref="AL3:AL977" xr:uid="{00000000-0002-0000-0100-00000C000000}">
      <formula1>"WRD,WSD"</formula1>
    </dataValidation>
    <dataValidation type="whole" allowBlank="1" showInputMessage="1" showErrorMessage="1" errorTitle="Out of Range" error="Please ensure the year is between 1990 and 2100." sqref="T3:T977" xr:uid="{00000000-0002-0000-0100-00000D000000}">
      <formula1>1990</formula1>
      <formula2>2100</formula2>
    </dataValidation>
  </dataValidations>
  <printOptions horizontalCentered="1" gridLines="1"/>
  <pageMargins left="0.25" right="0.25" top="0.75" bottom="0.75" header="0.3" footer="0.3"/>
  <pageSetup paperSize="3" scale="71" fitToHeight="8" orientation="landscape" r:id="rId1"/>
  <headerFooter alignWithMargins="0">
    <oddHeader>&amp;C&amp;"Arial,Bold"&amp;14&amp;KFF0000XXX&amp;K01+000WMD
20&amp;KFF0000XX&amp;K01+000 AWS Project List</oddHeader>
    <oddFooter>&amp;LTemplate Created by DEP/OWP&amp;C&amp;P of &amp;N&amp;RPrinted on &amp;D &amp;T</oddFooter>
  </headerFooter>
  <ignoredErrors>
    <ignoredError sqref="AK3 AK22:AK23 AK12 AK38:AK42 AK14:AK17 AK13 AK4:AK6 AK24:AK27 AK28 AK29:AK32" twoDigitTextYear="1"/>
  </ignoredErrors>
  <tableParts count="1">
    <tablePart r:id="rId2"/>
  </tableParts>
  <extLst>
    <ext xmlns:x14="http://schemas.microsoft.com/office/spreadsheetml/2009/9/main" uri="{CCE6A557-97BC-4b89-ADB6-D9C93CAAB3DF}">
      <x14:dataValidations xmlns:xm="http://schemas.microsoft.com/office/excel/2006/main" count="7">
        <x14:dataValidation type="list" showErrorMessage="1" errorTitle="Must select from Menu" error="You may only use an item from the Drop Down Menu. " xr:uid="{00000000-0002-0000-0100-00000E000000}">
          <x14:formula1>
            <xm:f>OFFSET(LISTS!$B$2,1,,COUNTA(LISTS!$B:$B)-1,1)</xm:f>
          </x14:formula1>
          <xm:sqref>B3:B977</xm:sqref>
        </x14:dataValidation>
        <x14:dataValidation type="list" showErrorMessage="1" errorTitle="Must select from Menu" error="You may only use an item from the Drop Down Menu." xr:uid="{00000000-0002-0000-0100-000010000000}">
          <x14:formula1>
            <xm:f>'Drop Down Lists'!$E$2:$E$3</xm:f>
          </x14:formula1>
          <xm:sqref>L3:L977</xm:sqref>
        </x14:dataValidation>
        <x14:dataValidation type="list" showErrorMessage="1" errorTitle="Must select from Menu" error="You may only use an item from the Drop Down Menu." xr:uid="{00000000-0002-0000-0100-000012000000}">
          <x14:formula1>
            <xm:f>'Drop Down Lists'!$A$2:$A$19</xm:f>
          </x14:formula1>
          <xm:sqref>K3:K977</xm:sqref>
        </x14:dataValidation>
        <x14:dataValidation type="list" allowBlank="1" showInputMessage="1" showErrorMessage="1" errorTitle="Select Option" error="Only &quot;Phased&quot; or &quot;Linked&quot; will be accepted. Blanks are OK." promptTitle="Phased or Linked" prompt="Select either Phased or Linked. If neither, Leave Blank." xr:uid="{D8B20B33-DAF0-4D7E-B1B6-8DFC88FD3815}">
          <x14:formula1>
            <xm:f>'Drop Down Lists'!$G$2:$G$3</xm:f>
          </x14:formula1>
          <xm:sqref>E3:E977</xm:sqref>
        </x14:dataValidation>
        <x14:dataValidation type="list" allowBlank="1" showInputMessage="1" showErrorMessage="1" errorTitle="Must select from Menu" error="You may only use an item from the Drop Down Menu." xr:uid="{00000000-0002-0000-0100-000013000000}">
          <x14:formula1>
            <xm:f>'Drop Down Lists'!$E$26:$E$36</xm:f>
          </x14:formula1>
          <xm:sqref>W3:W977</xm:sqref>
        </x14:dataValidation>
        <x14:dataValidation type="list" showErrorMessage="1" errorTitle="Must select from Menu" error="You may only use an item from the Drop Down Menu." xr:uid="{00000000-0002-0000-0100-000011000000}">
          <x14:formula1>
            <xm:f>'Drop Down Lists'!$C$2:$C$8</xm:f>
          </x14:formula1>
          <xm:sqref>O3:O977</xm:sqref>
        </x14:dataValidation>
        <x14:dataValidation type="list" showInputMessage="1" showErrorMessage="1" errorTitle="Must select from Menu" error="You may only use an item from the Drop Down Menu." xr:uid="{00000000-0002-0000-0100-00000F000000}">
          <x14:formula1>
            <xm:f>'Drop Down Lists'!$C$26:$C$52</xm:f>
          </x14:formula1>
          <xm:sqref>S3:S977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
  <sheetViews>
    <sheetView workbookViewId="0"/>
  </sheetViews>
  <sheetFormatPr defaultRowHeight="14.4" x14ac:dyDescent="0.3"/>
  <cols>
    <col min="1" max="1" width="44.6640625" bestFit="1" customWidth="1"/>
    <col min="2" max="2" width="19.5546875" bestFit="1" customWidth="1"/>
    <col min="3" max="3" width="18.33203125" bestFit="1" customWidth="1"/>
    <col min="4" max="4" width="17" bestFit="1" customWidth="1"/>
    <col min="5" max="5" width="17.6640625" bestFit="1" customWidth="1"/>
    <col min="6" max="6" width="33.33203125" bestFit="1" customWidth="1"/>
  </cols>
  <sheetData>
    <row r="1" spans="1:5" x14ac:dyDescent="0.3">
      <c r="A1" s="44" t="s">
        <v>36</v>
      </c>
      <c r="B1" t="s">
        <v>274</v>
      </c>
    </row>
    <row r="3" spans="1:5" ht="57.6" x14ac:dyDescent="0.3">
      <c r="A3" s="49" t="s">
        <v>17</v>
      </c>
      <c r="B3" s="48" t="s">
        <v>275</v>
      </c>
      <c r="C3" s="48" t="s">
        <v>276</v>
      </c>
      <c r="D3" s="48" t="s">
        <v>277</v>
      </c>
      <c r="E3" s="48" t="s">
        <v>278</v>
      </c>
    </row>
    <row r="4" spans="1:5" x14ac:dyDescent="0.3">
      <c r="A4" s="45" t="s">
        <v>279</v>
      </c>
      <c r="B4" s="46">
        <v>0</v>
      </c>
      <c r="C4" s="47"/>
      <c r="D4" s="47"/>
      <c r="E4" s="47">
        <v>0</v>
      </c>
    </row>
    <row r="5" spans="1:5" x14ac:dyDescent="0.3">
      <c r="A5" s="45" t="s">
        <v>280</v>
      </c>
      <c r="B5" s="46">
        <v>0</v>
      </c>
      <c r="C5" s="47"/>
      <c r="D5" s="47"/>
      <c r="E5" s="47">
        <v>0</v>
      </c>
    </row>
  </sheetData>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
  <sheetViews>
    <sheetView workbookViewId="0">
      <selection activeCell="B4" sqref="B4"/>
    </sheetView>
  </sheetViews>
  <sheetFormatPr defaultRowHeight="14.4" x14ac:dyDescent="0.3"/>
  <cols>
    <col min="1" max="1" width="27.6640625" bestFit="1" customWidth="1"/>
    <col min="2" max="2" width="19.5546875" bestFit="1" customWidth="1"/>
    <col min="3" max="3" width="18.33203125" bestFit="1" customWidth="1"/>
    <col min="4" max="4" width="17" bestFit="1" customWidth="1"/>
    <col min="5" max="5" width="17.6640625" bestFit="1" customWidth="1"/>
    <col min="6" max="6" width="33.33203125" bestFit="1" customWidth="1"/>
  </cols>
  <sheetData>
    <row r="1" spans="1:5" x14ac:dyDescent="0.3">
      <c r="A1" s="44" t="s">
        <v>29</v>
      </c>
      <c r="B1" t="s">
        <v>274</v>
      </c>
    </row>
    <row r="3" spans="1:5" ht="57.6" x14ac:dyDescent="0.3">
      <c r="A3" s="49" t="s">
        <v>17</v>
      </c>
      <c r="B3" s="48" t="s">
        <v>275</v>
      </c>
      <c r="C3" s="48" t="s">
        <v>276</v>
      </c>
      <c r="D3" s="48" t="s">
        <v>277</v>
      </c>
      <c r="E3" s="48" t="s">
        <v>278</v>
      </c>
    </row>
    <row r="4" spans="1:5" x14ac:dyDescent="0.3">
      <c r="A4" s="45" t="s">
        <v>279</v>
      </c>
      <c r="B4" s="46">
        <v>0</v>
      </c>
      <c r="C4" s="47"/>
      <c r="D4" s="47"/>
      <c r="E4" s="47">
        <v>0</v>
      </c>
    </row>
    <row r="5" spans="1:5" x14ac:dyDescent="0.3">
      <c r="A5" s="45" t="s">
        <v>280</v>
      </c>
      <c r="B5" s="46">
        <v>0</v>
      </c>
      <c r="C5" s="47"/>
      <c r="D5" s="47"/>
      <c r="E5" s="47">
        <v>0</v>
      </c>
    </row>
  </sheetData>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AC72"/>
  <sheetViews>
    <sheetView topLeftCell="O1" zoomScaleNormal="100" workbookViewId="0">
      <selection activeCell="M56" sqref="M56"/>
    </sheetView>
  </sheetViews>
  <sheetFormatPr defaultRowHeight="14.4" x14ac:dyDescent="0.3"/>
  <cols>
    <col min="2" max="2" width="14" customWidth="1"/>
    <col min="3" max="3" width="14.33203125" customWidth="1"/>
    <col min="4" max="4" width="19.33203125" customWidth="1"/>
    <col min="5" max="6" width="27.33203125" customWidth="1"/>
    <col min="7" max="8" width="34.33203125" customWidth="1"/>
    <col min="9" max="9" width="20.33203125" customWidth="1"/>
    <col min="10" max="10" width="14.6640625" customWidth="1"/>
    <col min="11" max="11" width="15.33203125" customWidth="1"/>
    <col min="12" max="12" width="19" customWidth="1"/>
    <col min="13" max="13" width="26.6640625" customWidth="1"/>
    <col min="14" max="14" width="15.44140625" customWidth="1"/>
    <col min="15" max="17" width="14.6640625" customWidth="1"/>
    <col min="18" max="18" width="15.33203125" customWidth="1"/>
    <col min="19" max="24" width="16.6640625" customWidth="1"/>
    <col min="25" max="27" width="17.33203125" customWidth="1"/>
    <col min="28" max="28" width="36.6640625" customWidth="1"/>
    <col min="29" max="29" width="32.6640625" customWidth="1"/>
  </cols>
  <sheetData>
    <row r="1" spans="1:29" s="30" customFormat="1" ht="72" x14ac:dyDescent="0.3">
      <c r="A1" s="5" t="s">
        <v>105</v>
      </c>
      <c r="B1" s="5" t="s">
        <v>106</v>
      </c>
      <c r="C1" s="5" t="s">
        <v>107</v>
      </c>
      <c r="D1" s="5" t="s">
        <v>108</v>
      </c>
      <c r="E1" s="5" t="s">
        <v>109</v>
      </c>
      <c r="F1" s="5" t="s">
        <v>13</v>
      </c>
      <c r="G1" s="5" t="s">
        <v>19</v>
      </c>
      <c r="H1" s="5" t="s">
        <v>17</v>
      </c>
      <c r="I1" s="5" t="s">
        <v>10</v>
      </c>
      <c r="J1" s="5" t="s">
        <v>15</v>
      </c>
      <c r="K1" s="5" t="s">
        <v>16</v>
      </c>
      <c r="L1" s="5" t="s">
        <v>21</v>
      </c>
      <c r="M1" s="5" t="s">
        <v>23</v>
      </c>
      <c r="N1" s="6" t="s">
        <v>110</v>
      </c>
      <c r="O1" s="6" t="s">
        <v>111</v>
      </c>
      <c r="P1" s="6" t="s">
        <v>112</v>
      </c>
      <c r="Q1" s="6" t="s">
        <v>113</v>
      </c>
      <c r="R1" s="8" t="s">
        <v>36</v>
      </c>
      <c r="S1" s="8" t="s">
        <v>38</v>
      </c>
      <c r="T1" s="8" t="s">
        <v>39</v>
      </c>
      <c r="U1" s="8" t="s">
        <v>40</v>
      </c>
      <c r="V1" s="8" t="s">
        <v>41</v>
      </c>
      <c r="W1" s="8" t="s">
        <v>42</v>
      </c>
      <c r="X1" s="8" t="s">
        <v>43</v>
      </c>
      <c r="Y1" s="29" t="s">
        <v>51</v>
      </c>
      <c r="Z1" s="29" t="s">
        <v>52</v>
      </c>
      <c r="AA1" s="29" t="s">
        <v>114</v>
      </c>
      <c r="AB1" s="29" t="s">
        <v>56</v>
      </c>
      <c r="AC1" s="29" t="s">
        <v>281</v>
      </c>
    </row>
    <row r="2" spans="1:29" s="125" customFormat="1" ht="63" customHeight="1" x14ac:dyDescent="0.3">
      <c r="A2" s="135">
        <v>2801</v>
      </c>
      <c r="B2" s="136" t="s">
        <v>282</v>
      </c>
      <c r="C2" s="136" t="s">
        <v>283</v>
      </c>
      <c r="D2" s="136" t="s">
        <v>284</v>
      </c>
      <c r="E2" s="136" t="s">
        <v>285</v>
      </c>
      <c r="F2" s="136" t="s">
        <v>286</v>
      </c>
      <c r="G2" s="135" t="s">
        <v>287</v>
      </c>
      <c r="H2" s="136" t="s">
        <v>288</v>
      </c>
      <c r="I2" s="135">
        <v>101289</v>
      </c>
      <c r="J2" s="137" t="s">
        <v>289</v>
      </c>
      <c r="K2" s="137" t="s">
        <v>290</v>
      </c>
      <c r="L2" s="138" t="s">
        <v>291</v>
      </c>
      <c r="M2" s="138">
        <v>2026</v>
      </c>
      <c r="N2" s="139">
        <v>661</v>
      </c>
      <c r="O2" s="139">
        <v>220</v>
      </c>
      <c r="P2" s="135" t="s">
        <v>292</v>
      </c>
      <c r="Q2" s="138" t="s">
        <v>215</v>
      </c>
      <c r="R2" s="137" t="s">
        <v>293</v>
      </c>
      <c r="S2" s="140">
        <v>0</v>
      </c>
      <c r="T2" s="140">
        <v>0</v>
      </c>
      <c r="U2" s="140">
        <v>0</v>
      </c>
      <c r="V2" s="140">
        <v>0</v>
      </c>
      <c r="W2" s="140">
        <v>0</v>
      </c>
      <c r="X2" s="135"/>
      <c r="Y2" s="135"/>
      <c r="Z2" s="135"/>
      <c r="AA2" s="135"/>
      <c r="AB2" s="140">
        <f>SUM(S2:W2)</f>
        <v>0</v>
      </c>
      <c r="AC2" s="135" t="s">
        <v>294</v>
      </c>
    </row>
    <row r="3" spans="1:29" ht="28.8" x14ac:dyDescent="0.3">
      <c r="A3" s="104">
        <v>5690</v>
      </c>
      <c r="B3" s="61" t="s">
        <v>295</v>
      </c>
      <c r="C3" s="61" t="s">
        <v>296</v>
      </c>
      <c r="D3" s="61" t="s">
        <v>284</v>
      </c>
      <c r="E3" s="61" t="s">
        <v>297</v>
      </c>
      <c r="F3" s="61" t="s">
        <v>298</v>
      </c>
      <c r="G3" s="141" t="s">
        <v>672</v>
      </c>
      <c r="H3" s="61" t="s">
        <v>288</v>
      </c>
      <c r="I3" s="104">
        <v>101289</v>
      </c>
      <c r="J3" s="104">
        <v>27.164997</v>
      </c>
      <c r="K3" s="104">
        <v>-80.266148999999999</v>
      </c>
      <c r="L3" s="106" t="s">
        <v>291</v>
      </c>
      <c r="M3" s="106">
        <v>2028</v>
      </c>
      <c r="N3" s="107">
        <v>27400</v>
      </c>
      <c r="O3" s="107">
        <v>4000</v>
      </c>
      <c r="P3" s="104" t="s">
        <v>299</v>
      </c>
      <c r="Q3" s="106" t="s">
        <v>215</v>
      </c>
      <c r="R3" s="105" t="s">
        <v>293</v>
      </c>
      <c r="S3" s="129">
        <v>0</v>
      </c>
      <c r="T3" s="129">
        <v>0</v>
      </c>
      <c r="U3" s="129">
        <v>0</v>
      </c>
      <c r="V3" s="129">
        <v>0</v>
      </c>
      <c r="W3" s="129">
        <v>0</v>
      </c>
      <c r="X3" s="104"/>
      <c r="Y3" s="104"/>
      <c r="Z3" s="104"/>
      <c r="AA3" s="104"/>
      <c r="AB3" s="129">
        <f>SUM(S3:W3)</f>
        <v>0</v>
      </c>
      <c r="AC3" s="141" t="s">
        <v>628</v>
      </c>
    </row>
    <row r="4" spans="1:29" ht="43.2" x14ac:dyDescent="0.3">
      <c r="A4" s="104">
        <v>3259</v>
      </c>
      <c r="B4" s="61" t="s">
        <v>295</v>
      </c>
      <c r="C4" s="61" t="s">
        <v>300</v>
      </c>
      <c r="D4" s="61" t="s">
        <v>301</v>
      </c>
      <c r="E4" s="61" t="s">
        <v>302</v>
      </c>
      <c r="F4" s="61" t="s">
        <v>303</v>
      </c>
      <c r="G4" s="61" t="s">
        <v>304</v>
      </c>
      <c r="H4" s="61" t="s">
        <v>305</v>
      </c>
      <c r="I4" s="61">
        <v>100548</v>
      </c>
      <c r="J4" s="61">
        <v>27.075329</v>
      </c>
      <c r="K4" s="61">
        <v>-80.405501999999998</v>
      </c>
      <c r="L4" s="108" t="s">
        <v>291</v>
      </c>
      <c r="M4" s="141">
        <v>2032</v>
      </c>
      <c r="N4" s="62" t="s">
        <v>215</v>
      </c>
      <c r="O4" s="62" t="s">
        <v>215</v>
      </c>
      <c r="P4" s="61" t="s">
        <v>306</v>
      </c>
      <c r="Q4" s="61">
        <v>3485</v>
      </c>
      <c r="R4" s="62" t="s">
        <v>307</v>
      </c>
      <c r="S4" s="128">
        <v>2258479</v>
      </c>
      <c r="T4" s="128">
        <v>3650263</v>
      </c>
      <c r="U4" s="128">
        <v>3641942</v>
      </c>
      <c r="V4" s="128">
        <v>3509049</v>
      </c>
      <c r="W4" s="128">
        <v>5558484</v>
      </c>
      <c r="X4" s="61"/>
      <c r="Y4" s="61"/>
      <c r="Z4" s="61"/>
      <c r="AA4" s="61"/>
      <c r="AB4" s="129">
        <f t="shared" ref="AB4:AB57" si="0">SUM(S4:W4)</f>
        <v>18618217</v>
      </c>
      <c r="AC4" s="126" t="s">
        <v>621</v>
      </c>
    </row>
    <row r="5" spans="1:29" ht="43.2" x14ac:dyDescent="0.3">
      <c r="A5" s="61">
        <v>3276</v>
      </c>
      <c r="B5" s="61" t="s">
        <v>295</v>
      </c>
      <c r="C5" s="61" t="s">
        <v>300</v>
      </c>
      <c r="D5" s="61" t="s">
        <v>301</v>
      </c>
      <c r="E5" s="61" t="s">
        <v>308</v>
      </c>
      <c r="F5" s="61" t="s">
        <v>309</v>
      </c>
      <c r="G5" s="61" t="s">
        <v>310</v>
      </c>
      <c r="H5" s="61" t="s">
        <v>311</v>
      </c>
      <c r="I5" s="61">
        <v>100548</v>
      </c>
      <c r="J5" s="61">
        <v>27.075329</v>
      </c>
      <c r="K5" s="61">
        <v>-80.405501999999998</v>
      </c>
      <c r="L5" s="108" t="s">
        <v>291</v>
      </c>
      <c r="M5" s="141">
        <v>2032</v>
      </c>
      <c r="N5" s="62" t="s">
        <v>215</v>
      </c>
      <c r="O5" s="62" t="s">
        <v>215</v>
      </c>
      <c r="P5" s="61" t="s">
        <v>306</v>
      </c>
      <c r="Q5" s="61">
        <v>6100</v>
      </c>
      <c r="R5" s="62" t="s">
        <v>307</v>
      </c>
      <c r="S5" s="128">
        <v>1141882</v>
      </c>
      <c r="T5" s="128">
        <v>1417609</v>
      </c>
      <c r="U5" s="128">
        <v>1293124</v>
      </c>
      <c r="V5" s="128">
        <v>1306315</v>
      </c>
      <c r="W5" s="128">
        <v>1334450</v>
      </c>
      <c r="X5" s="61"/>
      <c r="Y5" s="61"/>
      <c r="Z5" s="61"/>
      <c r="AA5" s="61"/>
      <c r="AB5" s="129">
        <f t="shared" si="0"/>
        <v>6493380</v>
      </c>
      <c r="AC5" s="126" t="s">
        <v>621</v>
      </c>
    </row>
    <row r="6" spans="1:29" ht="86.4" x14ac:dyDescent="0.3">
      <c r="A6" s="61">
        <v>5504</v>
      </c>
      <c r="B6" s="61" t="s">
        <v>295</v>
      </c>
      <c r="C6" s="61" t="s">
        <v>312</v>
      </c>
      <c r="D6" s="61" t="s">
        <v>313</v>
      </c>
      <c r="E6" s="61" t="s">
        <v>314</v>
      </c>
      <c r="F6" s="61" t="s">
        <v>315</v>
      </c>
      <c r="G6" s="126" t="s">
        <v>673</v>
      </c>
      <c r="H6" s="61" t="s">
        <v>305</v>
      </c>
      <c r="I6" s="61">
        <v>100424</v>
      </c>
      <c r="J6" s="61">
        <v>27.396457300000002</v>
      </c>
      <c r="K6" s="61">
        <v>-80.412511960000003</v>
      </c>
      <c r="L6" s="108" t="s">
        <v>316</v>
      </c>
      <c r="M6" s="61">
        <v>2009</v>
      </c>
      <c r="N6" s="109">
        <v>5071</v>
      </c>
      <c r="O6" s="109">
        <v>8818</v>
      </c>
      <c r="P6" s="61" t="s">
        <v>317</v>
      </c>
      <c r="Q6" s="61">
        <v>658</v>
      </c>
      <c r="R6" s="62" t="s">
        <v>307</v>
      </c>
      <c r="S6" s="128">
        <v>301873</v>
      </c>
      <c r="T6" s="128">
        <v>350837</v>
      </c>
      <c r="U6" s="128">
        <v>294789</v>
      </c>
      <c r="V6" s="128">
        <v>452010</v>
      </c>
      <c r="W6" s="128">
        <v>432156</v>
      </c>
      <c r="X6" s="61"/>
      <c r="Y6" s="61"/>
      <c r="Z6" s="61"/>
      <c r="AA6" s="61"/>
      <c r="AB6" s="129">
        <f t="shared" si="0"/>
        <v>1831665</v>
      </c>
      <c r="AC6" s="126" t="s">
        <v>621</v>
      </c>
    </row>
    <row r="7" spans="1:29" ht="100.8" x14ac:dyDescent="0.3">
      <c r="A7" s="61">
        <v>5505</v>
      </c>
      <c r="B7" s="61" t="s">
        <v>295</v>
      </c>
      <c r="C7" s="61" t="s">
        <v>312</v>
      </c>
      <c r="D7" s="61" t="s">
        <v>313</v>
      </c>
      <c r="E7" s="61" t="s">
        <v>318</v>
      </c>
      <c r="F7" s="61" t="s">
        <v>319</v>
      </c>
      <c r="G7" s="141" t="s">
        <v>674</v>
      </c>
      <c r="H7" s="61" t="s">
        <v>320</v>
      </c>
      <c r="I7" s="61">
        <v>100288</v>
      </c>
      <c r="J7" s="108" t="s">
        <v>321</v>
      </c>
      <c r="K7" s="108" t="s">
        <v>321</v>
      </c>
      <c r="L7" s="108" t="s">
        <v>291</v>
      </c>
      <c r="M7" s="127">
        <v>2034</v>
      </c>
      <c r="N7" s="109">
        <v>187393</v>
      </c>
      <c r="O7" s="109">
        <v>74957</v>
      </c>
      <c r="P7" s="61" t="s">
        <v>317</v>
      </c>
      <c r="Q7" s="108" t="s">
        <v>322</v>
      </c>
      <c r="R7" s="62" t="s">
        <v>307</v>
      </c>
      <c r="S7" s="128">
        <v>729986</v>
      </c>
      <c r="T7" s="128">
        <v>2175298</v>
      </c>
      <c r="U7" s="128">
        <v>2063812</v>
      </c>
      <c r="V7" s="128">
        <v>222082889</v>
      </c>
      <c r="W7" s="128">
        <v>362144123</v>
      </c>
      <c r="X7" s="61"/>
      <c r="Y7" s="61"/>
      <c r="Z7" s="61"/>
      <c r="AA7" s="61"/>
      <c r="AB7" s="129">
        <f t="shared" si="0"/>
        <v>589196108</v>
      </c>
      <c r="AC7" s="126" t="s">
        <v>634</v>
      </c>
    </row>
    <row r="8" spans="1:29" ht="72" x14ac:dyDescent="0.3">
      <c r="A8" s="61">
        <v>5506</v>
      </c>
      <c r="B8" s="61" t="s">
        <v>295</v>
      </c>
      <c r="C8" s="61" t="s">
        <v>312</v>
      </c>
      <c r="D8" s="61" t="s">
        <v>324</v>
      </c>
      <c r="E8" s="61" t="s">
        <v>325</v>
      </c>
      <c r="F8" s="61" t="s">
        <v>326</v>
      </c>
      <c r="G8" s="126" t="s">
        <v>670</v>
      </c>
      <c r="H8" s="61" t="s">
        <v>327</v>
      </c>
      <c r="I8" s="61">
        <v>100886</v>
      </c>
      <c r="J8" s="61">
        <v>27.410206200000001</v>
      </c>
      <c r="K8" s="61">
        <v>-80.671352459999994</v>
      </c>
      <c r="L8" s="108" t="s">
        <v>316</v>
      </c>
      <c r="M8" s="61">
        <v>2020</v>
      </c>
      <c r="N8" s="109">
        <v>1455</v>
      </c>
      <c r="O8" s="62">
        <v>309</v>
      </c>
      <c r="P8" s="61" t="s">
        <v>328</v>
      </c>
      <c r="Q8" s="61">
        <v>1000</v>
      </c>
      <c r="R8" s="62" t="s">
        <v>307</v>
      </c>
      <c r="S8" s="128">
        <v>75341</v>
      </c>
      <c r="T8" s="128">
        <v>75341</v>
      </c>
      <c r="U8" s="128">
        <v>75341</v>
      </c>
      <c r="V8" s="128">
        <v>75341</v>
      </c>
      <c r="W8" s="128">
        <v>0</v>
      </c>
      <c r="X8" s="61"/>
      <c r="Y8" s="61"/>
      <c r="Z8" s="61"/>
      <c r="AA8" s="61"/>
      <c r="AB8" s="129">
        <f t="shared" si="0"/>
        <v>301364</v>
      </c>
      <c r="AC8" s="126" t="s">
        <v>638</v>
      </c>
    </row>
    <row r="9" spans="1:29" ht="72" x14ac:dyDescent="0.3">
      <c r="A9" s="61">
        <v>5507</v>
      </c>
      <c r="B9" s="61" t="s">
        <v>295</v>
      </c>
      <c r="C9" s="61" t="s">
        <v>312</v>
      </c>
      <c r="D9" s="61" t="s">
        <v>313</v>
      </c>
      <c r="E9" s="61" t="s">
        <v>329</v>
      </c>
      <c r="F9" s="61" t="s">
        <v>330</v>
      </c>
      <c r="G9" s="126" t="s">
        <v>675</v>
      </c>
      <c r="H9" s="61" t="s">
        <v>327</v>
      </c>
      <c r="I9" s="61">
        <v>100929</v>
      </c>
      <c r="J9" s="61">
        <v>27.329317369999998</v>
      </c>
      <c r="K9" s="61">
        <v>-80.587948830000002</v>
      </c>
      <c r="L9" s="108" t="s">
        <v>316</v>
      </c>
      <c r="M9" s="61">
        <v>2017</v>
      </c>
      <c r="N9" s="109">
        <v>6129</v>
      </c>
      <c r="O9" s="109">
        <v>1146</v>
      </c>
      <c r="P9" s="61" t="s">
        <v>328</v>
      </c>
      <c r="Q9" s="61">
        <v>297</v>
      </c>
      <c r="R9" s="62" t="s">
        <v>307</v>
      </c>
      <c r="S9" s="128">
        <v>30941</v>
      </c>
      <c r="T9" s="128">
        <v>32473</v>
      </c>
      <c r="U9" s="128">
        <v>39489</v>
      </c>
      <c r="V9" s="128">
        <v>1000</v>
      </c>
      <c r="W9" s="128">
        <v>1000</v>
      </c>
      <c r="X9" s="61"/>
      <c r="Y9" s="61"/>
      <c r="Z9" s="61"/>
      <c r="AA9" s="61"/>
      <c r="AB9" s="129">
        <f t="shared" si="0"/>
        <v>104903</v>
      </c>
      <c r="AC9" s="126" t="s">
        <v>621</v>
      </c>
    </row>
    <row r="10" spans="1:29" ht="72" x14ac:dyDescent="0.3">
      <c r="A10" s="61">
        <v>5508</v>
      </c>
      <c r="B10" s="61" t="s">
        <v>295</v>
      </c>
      <c r="C10" s="61" t="s">
        <v>312</v>
      </c>
      <c r="D10" s="61" t="s">
        <v>313</v>
      </c>
      <c r="E10" s="61" t="s">
        <v>331</v>
      </c>
      <c r="F10" s="61" t="s">
        <v>332</v>
      </c>
      <c r="G10" s="126" t="s">
        <v>676</v>
      </c>
      <c r="H10" s="61" t="s">
        <v>327</v>
      </c>
      <c r="I10" s="61">
        <v>101180</v>
      </c>
      <c r="J10" s="61">
        <v>27.263941089999999</v>
      </c>
      <c r="K10" s="61">
        <v>-80.597926610000002</v>
      </c>
      <c r="L10" s="108" t="s">
        <v>316</v>
      </c>
      <c r="M10" s="61">
        <v>2021</v>
      </c>
      <c r="N10" s="109">
        <v>56218</v>
      </c>
      <c r="O10" s="109">
        <v>11244</v>
      </c>
      <c r="P10" s="61" t="s">
        <v>333</v>
      </c>
      <c r="Q10" s="61">
        <v>6100</v>
      </c>
      <c r="R10" s="62" t="s">
        <v>307</v>
      </c>
      <c r="S10" s="128">
        <v>5466063</v>
      </c>
      <c r="T10" s="128">
        <v>5466063</v>
      </c>
      <c r="U10" s="128">
        <v>5466063</v>
      </c>
      <c r="V10" s="128">
        <v>5466063</v>
      </c>
      <c r="W10" s="128">
        <v>5466063</v>
      </c>
      <c r="X10" s="61"/>
      <c r="Y10" s="61"/>
      <c r="Z10" s="61"/>
      <c r="AA10" s="61"/>
      <c r="AB10" s="129">
        <f t="shared" si="0"/>
        <v>27330315</v>
      </c>
      <c r="AC10" s="126" t="s">
        <v>323</v>
      </c>
    </row>
    <row r="11" spans="1:29" ht="100.8" x14ac:dyDescent="0.3">
      <c r="A11" s="61">
        <v>5509</v>
      </c>
      <c r="B11" s="61" t="s">
        <v>295</v>
      </c>
      <c r="C11" s="61" t="s">
        <v>312</v>
      </c>
      <c r="D11" s="61" t="s">
        <v>313</v>
      </c>
      <c r="E11" s="61" t="s">
        <v>334</v>
      </c>
      <c r="F11" s="61" t="s">
        <v>335</v>
      </c>
      <c r="G11" s="126" t="s">
        <v>677</v>
      </c>
      <c r="H11" s="61" t="s">
        <v>327</v>
      </c>
      <c r="I11" s="61">
        <v>100886</v>
      </c>
      <c r="J11" s="61">
        <v>27.173400000000001</v>
      </c>
      <c r="K11" s="61">
        <v>-80.5154</v>
      </c>
      <c r="L11" s="108" t="s">
        <v>316</v>
      </c>
      <c r="M11" s="61">
        <v>2015</v>
      </c>
      <c r="N11" s="109">
        <v>3086</v>
      </c>
      <c r="O11" s="62">
        <v>617</v>
      </c>
      <c r="P11" s="61" t="s">
        <v>333</v>
      </c>
      <c r="Q11" s="61">
        <v>608</v>
      </c>
      <c r="R11" s="62" t="s">
        <v>307</v>
      </c>
      <c r="S11" s="128">
        <v>370000</v>
      </c>
      <c r="T11" s="126">
        <v>370000</v>
      </c>
      <c r="U11" s="126">
        <v>370000</v>
      </c>
      <c r="V11" s="126">
        <v>370000</v>
      </c>
      <c r="W11" s="126">
        <v>370000</v>
      </c>
      <c r="X11" s="61"/>
      <c r="Y11" s="61"/>
      <c r="Z11" s="61"/>
      <c r="AA11" s="61"/>
      <c r="AB11" s="129">
        <f t="shared" si="0"/>
        <v>1850000</v>
      </c>
      <c r="AC11" s="126" t="s">
        <v>323</v>
      </c>
    </row>
    <row r="12" spans="1:29" ht="100.8" x14ac:dyDescent="0.3">
      <c r="A12" s="61">
        <v>5510</v>
      </c>
      <c r="B12" s="61" t="s">
        <v>295</v>
      </c>
      <c r="C12" s="61" t="s">
        <v>312</v>
      </c>
      <c r="D12" s="61" t="s">
        <v>313</v>
      </c>
      <c r="E12" s="61" t="s">
        <v>336</v>
      </c>
      <c r="F12" s="61" t="s">
        <v>337</v>
      </c>
      <c r="G12" s="126" t="s">
        <v>678</v>
      </c>
      <c r="H12" s="61" t="s">
        <v>327</v>
      </c>
      <c r="I12" s="61">
        <v>100885</v>
      </c>
      <c r="J12" s="61">
        <v>27.202299109999998</v>
      </c>
      <c r="K12" s="61">
        <v>-80.5509567</v>
      </c>
      <c r="L12" s="108" t="s">
        <v>316</v>
      </c>
      <c r="M12" s="61">
        <v>2014</v>
      </c>
      <c r="N12" s="109">
        <v>4145</v>
      </c>
      <c r="O12" s="62">
        <v>794</v>
      </c>
      <c r="P12" s="61" t="s">
        <v>328</v>
      </c>
      <c r="Q12" s="61">
        <v>210</v>
      </c>
      <c r="R12" s="62" t="s">
        <v>307</v>
      </c>
      <c r="S12" s="128">
        <v>155824</v>
      </c>
      <c r="T12" s="128">
        <v>155824</v>
      </c>
      <c r="U12" s="128">
        <v>155824</v>
      </c>
      <c r="V12" s="128">
        <v>155824</v>
      </c>
      <c r="W12" s="128">
        <v>155824</v>
      </c>
      <c r="X12" s="61"/>
      <c r="Y12" s="61"/>
      <c r="Z12" s="61"/>
      <c r="AA12" s="61"/>
      <c r="AB12" s="129">
        <f t="shared" si="0"/>
        <v>779120</v>
      </c>
      <c r="AC12" s="126" t="s">
        <v>323</v>
      </c>
    </row>
    <row r="13" spans="1:29" ht="86.4" x14ac:dyDescent="0.3">
      <c r="A13" s="61">
        <v>5511</v>
      </c>
      <c r="B13" s="61" t="s">
        <v>295</v>
      </c>
      <c r="C13" s="61" t="s">
        <v>312</v>
      </c>
      <c r="D13" s="61" t="s">
        <v>313</v>
      </c>
      <c r="E13" s="61" t="s">
        <v>338</v>
      </c>
      <c r="F13" s="61" t="s">
        <v>339</v>
      </c>
      <c r="G13" s="126" t="s">
        <v>679</v>
      </c>
      <c r="H13" s="61" t="s">
        <v>327</v>
      </c>
      <c r="I13" s="61">
        <v>100932</v>
      </c>
      <c r="J13" s="61">
        <v>27.06956022</v>
      </c>
      <c r="K13" s="61">
        <v>-80.35925091</v>
      </c>
      <c r="L13" s="108" t="s">
        <v>316</v>
      </c>
      <c r="M13" s="61">
        <v>2017</v>
      </c>
      <c r="N13" s="109">
        <v>76500</v>
      </c>
      <c r="O13" s="109">
        <v>11244</v>
      </c>
      <c r="P13" s="61" t="s">
        <v>306</v>
      </c>
      <c r="Q13" s="61">
        <v>3275</v>
      </c>
      <c r="R13" s="62" t="s">
        <v>307</v>
      </c>
      <c r="S13" s="142">
        <v>7011267.7300000004</v>
      </c>
      <c r="T13" s="142">
        <v>7011267.7300000004</v>
      </c>
      <c r="U13" s="142">
        <v>7011267.7300000004</v>
      </c>
      <c r="V13" s="142">
        <v>7011267.7300000004</v>
      </c>
      <c r="W13" s="142">
        <v>7011267.7300000004</v>
      </c>
      <c r="X13" s="61"/>
      <c r="Y13" s="61"/>
      <c r="Z13" s="61"/>
      <c r="AA13" s="61"/>
      <c r="AB13" s="129">
        <f t="shared" si="0"/>
        <v>35056338.650000006</v>
      </c>
      <c r="AC13" s="126" t="s">
        <v>636</v>
      </c>
    </row>
    <row r="14" spans="1:29" ht="86.4" x14ac:dyDescent="0.3">
      <c r="A14" s="61">
        <v>5512</v>
      </c>
      <c r="B14" s="61" t="s">
        <v>295</v>
      </c>
      <c r="C14" s="61" t="s">
        <v>312</v>
      </c>
      <c r="D14" s="61" t="s">
        <v>340</v>
      </c>
      <c r="E14" s="61" t="s">
        <v>341</v>
      </c>
      <c r="F14" s="61" t="s">
        <v>342</v>
      </c>
      <c r="G14" s="126" t="s">
        <v>669</v>
      </c>
      <c r="H14" s="61" t="s">
        <v>327</v>
      </c>
      <c r="I14" s="61">
        <v>100886</v>
      </c>
      <c r="J14" s="61">
        <v>27.456015919999999</v>
      </c>
      <c r="K14" s="61">
        <v>-80.688159889999994</v>
      </c>
      <c r="L14" s="108" t="s">
        <v>316</v>
      </c>
      <c r="M14" s="61">
        <v>2012</v>
      </c>
      <c r="N14" s="109">
        <v>1455</v>
      </c>
      <c r="O14" s="62">
        <v>88</v>
      </c>
      <c r="P14" s="61" t="s">
        <v>343</v>
      </c>
      <c r="Q14" s="61">
        <v>170</v>
      </c>
      <c r="R14" s="62" t="s">
        <v>307</v>
      </c>
      <c r="S14" s="128">
        <v>21808</v>
      </c>
      <c r="T14" s="128">
        <v>21808</v>
      </c>
      <c r="U14" s="128">
        <v>21808</v>
      </c>
      <c r="V14" s="128">
        <v>21808</v>
      </c>
      <c r="W14" s="128">
        <v>21808</v>
      </c>
      <c r="X14" s="61"/>
      <c r="Y14" s="61"/>
      <c r="Z14" s="61"/>
      <c r="AA14" s="61"/>
      <c r="AB14" s="129">
        <f t="shared" si="0"/>
        <v>109040</v>
      </c>
      <c r="AC14" s="126" t="s">
        <v>323</v>
      </c>
    </row>
    <row r="15" spans="1:29" ht="115.2" x14ac:dyDescent="0.3">
      <c r="A15" s="61">
        <v>5513</v>
      </c>
      <c r="B15" s="61" t="s">
        <v>295</v>
      </c>
      <c r="C15" s="61" t="s">
        <v>312</v>
      </c>
      <c r="D15" s="61" t="s">
        <v>340</v>
      </c>
      <c r="E15" s="61" t="s">
        <v>344</v>
      </c>
      <c r="F15" s="61" t="s">
        <v>345</v>
      </c>
      <c r="G15" s="126" t="s">
        <v>680</v>
      </c>
      <c r="H15" s="61" t="s">
        <v>327</v>
      </c>
      <c r="I15" s="61">
        <v>101183</v>
      </c>
      <c r="J15" s="61">
        <v>27.312795730000001</v>
      </c>
      <c r="K15" s="61">
        <v>-80.588116560000003</v>
      </c>
      <c r="L15" s="108" t="s">
        <v>346</v>
      </c>
      <c r="M15" s="126">
        <v>2027</v>
      </c>
      <c r="N15" s="62" t="s">
        <v>245</v>
      </c>
      <c r="O15" s="62" t="s">
        <v>245</v>
      </c>
      <c r="P15" s="61" t="s">
        <v>328</v>
      </c>
      <c r="Q15" s="61">
        <v>650</v>
      </c>
      <c r="R15" s="62" t="s">
        <v>307</v>
      </c>
      <c r="S15" s="128">
        <v>1000000</v>
      </c>
      <c r="T15" s="128">
        <v>670000</v>
      </c>
      <c r="U15" s="128">
        <v>0</v>
      </c>
      <c r="V15" s="128">
        <v>0</v>
      </c>
      <c r="W15" s="128">
        <v>0</v>
      </c>
      <c r="X15" s="61"/>
      <c r="Y15" s="61"/>
      <c r="Z15" s="61"/>
      <c r="AA15" s="61"/>
      <c r="AB15" s="129">
        <f t="shared" si="0"/>
        <v>1670000</v>
      </c>
      <c r="AC15" s="126" t="s">
        <v>323</v>
      </c>
    </row>
    <row r="16" spans="1:29" ht="100.8" x14ac:dyDescent="0.3">
      <c r="A16" s="61">
        <v>6278</v>
      </c>
      <c r="B16" s="61" t="s">
        <v>295</v>
      </c>
      <c r="C16" s="61" t="s">
        <v>347</v>
      </c>
      <c r="D16" s="61" t="s">
        <v>348</v>
      </c>
      <c r="E16" s="61" t="s">
        <v>349</v>
      </c>
      <c r="F16" s="61" t="s">
        <v>350</v>
      </c>
      <c r="G16" s="126" t="s">
        <v>671</v>
      </c>
      <c r="H16" s="61" t="s">
        <v>351</v>
      </c>
      <c r="I16" s="61">
        <v>100288</v>
      </c>
      <c r="J16" s="61">
        <v>27.173946000000001</v>
      </c>
      <c r="K16" s="108">
        <v>-80.443870000000004</v>
      </c>
      <c r="L16" s="108" t="s">
        <v>316</v>
      </c>
      <c r="M16" s="61">
        <v>2022</v>
      </c>
      <c r="N16" s="62" t="s">
        <v>215</v>
      </c>
      <c r="O16" s="62" t="s">
        <v>215</v>
      </c>
      <c r="P16" s="61" t="s">
        <v>333</v>
      </c>
      <c r="Q16" s="110">
        <v>12755</v>
      </c>
      <c r="R16" s="62" t="s">
        <v>307</v>
      </c>
      <c r="S16" s="128">
        <v>187510</v>
      </c>
      <c r="T16" s="128">
        <v>187650</v>
      </c>
      <c r="U16" s="128">
        <v>106296</v>
      </c>
      <c r="V16" s="128">
        <v>105448</v>
      </c>
      <c r="W16" s="128">
        <v>145023</v>
      </c>
      <c r="X16" s="61"/>
      <c r="Y16" s="61"/>
      <c r="Z16" s="61"/>
      <c r="AA16" s="61"/>
      <c r="AB16" s="129">
        <f t="shared" si="0"/>
        <v>731927</v>
      </c>
      <c r="AC16" s="126" t="s">
        <v>621</v>
      </c>
    </row>
    <row r="17" spans="1:29" ht="100.8" x14ac:dyDescent="0.3">
      <c r="A17" s="106" t="s">
        <v>245</v>
      </c>
      <c r="B17" s="61" t="s">
        <v>295</v>
      </c>
      <c r="C17" s="61" t="s">
        <v>347</v>
      </c>
      <c r="D17" s="61" t="s">
        <v>215</v>
      </c>
      <c r="E17" s="61" t="s">
        <v>245</v>
      </c>
      <c r="F17" s="61" t="s">
        <v>352</v>
      </c>
      <c r="G17" s="126" t="s">
        <v>681</v>
      </c>
      <c r="H17" s="61" t="s">
        <v>327</v>
      </c>
      <c r="I17" s="108" t="s">
        <v>245</v>
      </c>
      <c r="J17" s="61">
        <v>27.320871449999999</v>
      </c>
      <c r="K17" s="108">
        <v>-80.520638329999997</v>
      </c>
      <c r="L17" s="106" t="s">
        <v>346</v>
      </c>
      <c r="M17" s="175">
        <v>2026</v>
      </c>
      <c r="N17" s="105" t="s">
        <v>245</v>
      </c>
      <c r="O17" s="105" t="s">
        <v>245</v>
      </c>
      <c r="P17" s="104" t="s">
        <v>328</v>
      </c>
      <c r="Q17" s="104">
        <v>977</v>
      </c>
      <c r="R17" s="62" t="s">
        <v>293</v>
      </c>
      <c r="S17" s="128">
        <v>800000</v>
      </c>
      <c r="T17" s="128">
        <v>800000</v>
      </c>
      <c r="U17" s="128">
        <v>800000</v>
      </c>
      <c r="V17" s="128">
        <v>800000</v>
      </c>
      <c r="W17" s="128">
        <v>800000</v>
      </c>
      <c r="X17" s="61"/>
      <c r="Y17" s="61"/>
      <c r="Z17" s="61"/>
      <c r="AA17" s="61"/>
      <c r="AB17" s="129">
        <f t="shared" si="0"/>
        <v>4000000</v>
      </c>
      <c r="AC17" s="126" t="s">
        <v>323</v>
      </c>
    </row>
    <row r="18" spans="1:29" ht="100.8" x14ac:dyDescent="0.3">
      <c r="A18" s="106" t="s">
        <v>215</v>
      </c>
      <c r="B18" s="61" t="s">
        <v>295</v>
      </c>
      <c r="C18" s="61" t="s">
        <v>347</v>
      </c>
      <c r="D18" s="61" t="s">
        <v>215</v>
      </c>
      <c r="E18" s="61" t="s">
        <v>215</v>
      </c>
      <c r="F18" s="61" t="s">
        <v>353</v>
      </c>
      <c r="G18" s="126" t="s">
        <v>682</v>
      </c>
      <c r="H18" s="61" t="s">
        <v>327</v>
      </c>
      <c r="I18" s="104">
        <v>101179</v>
      </c>
      <c r="J18" s="61">
        <v>27.547190149999999</v>
      </c>
      <c r="K18" s="108">
        <v>-80.695871030000006</v>
      </c>
      <c r="L18" s="106" t="s">
        <v>316</v>
      </c>
      <c r="M18" s="106">
        <v>2021</v>
      </c>
      <c r="N18" s="107">
        <v>30203</v>
      </c>
      <c r="O18" s="107">
        <v>7275</v>
      </c>
      <c r="P18" s="104" t="s">
        <v>343</v>
      </c>
      <c r="Q18" s="111">
        <v>7549</v>
      </c>
      <c r="R18" s="62" t="s">
        <v>307</v>
      </c>
      <c r="S18" s="143">
        <v>7120462.5999999996</v>
      </c>
      <c r="T18" s="143">
        <v>7120462.5999999996</v>
      </c>
      <c r="U18" s="143">
        <v>7120462.5999999996</v>
      </c>
      <c r="V18" s="143">
        <v>7120462.5999999996</v>
      </c>
      <c r="W18" s="143">
        <v>7120462.5999999996</v>
      </c>
      <c r="X18" s="61"/>
      <c r="Y18" s="61"/>
      <c r="Z18" s="61"/>
      <c r="AA18" s="61"/>
      <c r="AB18" s="129">
        <f t="shared" si="0"/>
        <v>35602313</v>
      </c>
      <c r="AC18" s="126" t="s">
        <v>323</v>
      </c>
    </row>
    <row r="19" spans="1:29" ht="100.8" x14ac:dyDescent="0.3">
      <c r="A19" s="108">
        <v>5165</v>
      </c>
      <c r="B19" s="61" t="s">
        <v>354</v>
      </c>
      <c r="C19" s="61" t="s">
        <v>312</v>
      </c>
      <c r="D19" s="61" t="s">
        <v>340</v>
      </c>
      <c r="E19" s="61" t="s">
        <v>314</v>
      </c>
      <c r="F19" s="61" t="s">
        <v>355</v>
      </c>
      <c r="G19" s="126" t="s">
        <v>690</v>
      </c>
      <c r="H19" s="61" t="s">
        <v>305</v>
      </c>
      <c r="I19" s="61">
        <v>100088</v>
      </c>
      <c r="J19" s="127">
        <v>26.700500000000002</v>
      </c>
      <c r="K19" s="127">
        <v>-81.555000000000007</v>
      </c>
      <c r="L19" s="108" t="s">
        <v>316</v>
      </c>
      <c r="M19" s="61">
        <v>2025</v>
      </c>
      <c r="N19" s="62">
        <v>0</v>
      </c>
      <c r="O19" s="62">
        <v>0</v>
      </c>
      <c r="P19" s="61" t="s">
        <v>356</v>
      </c>
      <c r="Q19" s="61">
        <v>10700</v>
      </c>
      <c r="R19" s="62" t="s">
        <v>307</v>
      </c>
      <c r="S19" s="128">
        <v>6464876</v>
      </c>
      <c r="T19" s="128">
        <v>12556137</v>
      </c>
      <c r="U19" s="128">
        <v>11598628</v>
      </c>
      <c r="V19" s="128">
        <v>10772505</v>
      </c>
      <c r="W19" s="128">
        <v>10506771</v>
      </c>
      <c r="X19" s="61"/>
      <c r="Y19" s="61"/>
      <c r="Z19" s="61"/>
      <c r="AA19" s="61"/>
      <c r="AB19" s="129">
        <f t="shared" si="0"/>
        <v>51898917</v>
      </c>
      <c r="AC19" s="126" t="s">
        <v>621</v>
      </c>
    </row>
    <row r="20" spans="1:29" ht="72" x14ac:dyDescent="0.3">
      <c r="A20" s="61">
        <v>5166</v>
      </c>
      <c r="B20" s="61" t="s">
        <v>354</v>
      </c>
      <c r="C20" s="61" t="s">
        <v>312</v>
      </c>
      <c r="D20" s="61" t="s">
        <v>340</v>
      </c>
      <c r="E20" s="61" t="s">
        <v>318</v>
      </c>
      <c r="F20" s="61" t="s">
        <v>357</v>
      </c>
      <c r="G20" s="126" t="s">
        <v>683</v>
      </c>
      <c r="H20" s="61" t="s">
        <v>305</v>
      </c>
      <c r="I20" s="61">
        <v>100771</v>
      </c>
      <c r="J20" s="61">
        <v>26.81848578</v>
      </c>
      <c r="K20" s="61">
        <v>-81.145942020000007</v>
      </c>
      <c r="L20" s="108" t="s">
        <v>316</v>
      </c>
      <c r="M20" s="61">
        <v>2019</v>
      </c>
      <c r="N20" s="109">
        <v>26169</v>
      </c>
      <c r="O20" s="109">
        <v>4034</v>
      </c>
      <c r="P20" s="61" t="s">
        <v>358</v>
      </c>
      <c r="Q20" s="61">
        <v>670</v>
      </c>
      <c r="R20" s="62" t="s">
        <v>307</v>
      </c>
      <c r="S20" s="128">
        <v>191543</v>
      </c>
      <c r="T20" s="128">
        <v>192826</v>
      </c>
      <c r="U20" s="128">
        <v>210994</v>
      </c>
      <c r="V20" s="128">
        <v>212080</v>
      </c>
      <c r="W20" s="128">
        <v>212788</v>
      </c>
      <c r="X20" s="61"/>
      <c r="Y20" s="61"/>
      <c r="Z20" s="61"/>
      <c r="AA20" s="61"/>
      <c r="AB20" s="129">
        <f t="shared" si="0"/>
        <v>1020231</v>
      </c>
      <c r="AC20" s="126" t="s">
        <v>621</v>
      </c>
    </row>
    <row r="21" spans="1:29" ht="86.4" x14ac:dyDescent="0.3">
      <c r="A21" s="61">
        <v>5167</v>
      </c>
      <c r="B21" s="61" t="s">
        <v>354</v>
      </c>
      <c r="C21" s="61" t="s">
        <v>312</v>
      </c>
      <c r="D21" s="61" t="s">
        <v>340</v>
      </c>
      <c r="E21" s="61" t="s">
        <v>325</v>
      </c>
      <c r="F21" s="61" t="s">
        <v>359</v>
      </c>
      <c r="G21" s="126" t="s">
        <v>684</v>
      </c>
      <c r="H21" s="61" t="s">
        <v>305</v>
      </c>
      <c r="I21" s="61">
        <v>100771</v>
      </c>
      <c r="J21" s="108">
        <v>26.8201</v>
      </c>
      <c r="K21" s="108">
        <v>-81.175299999999993</v>
      </c>
      <c r="L21" s="108" t="s">
        <v>291</v>
      </c>
      <c r="M21" s="61">
        <v>2028</v>
      </c>
      <c r="N21" s="62" t="s">
        <v>245</v>
      </c>
      <c r="O21" s="62" t="s">
        <v>245</v>
      </c>
      <c r="P21" s="61" t="s">
        <v>358</v>
      </c>
      <c r="Q21" s="61">
        <v>2648</v>
      </c>
      <c r="R21" s="62" t="s">
        <v>307</v>
      </c>
      <c r="S21" s="143">
        <v>0</v>
      </c>
      <c r="T21" s="143">
        <v>1169140</v>
      </c>
      <c r="U21" s="143">
        <v>991409</v>
      </c>
      <c r="V21" s="143">
        <v>931563</v>
      </c>
      <c r="W21" s="143">
        <v>931847</v>
      </c>
      <c r="X21" s="61"/>
      <c r="Y21" s="61"/>
      <c r="Z21" s="61"/>
      <c r="AA21" s="61"/>
      <c r="AB21" s="129">
        <f t="shared" si="0"/>
        <v>4023959</v>
      </c>
      <c r="AC21" s="126" t="s">
        <v>639</v>
      </c>
    </row>
    <row r="22" spans="1:29" ht="100.8" x14ac:dyDescent="0.3">
      <c r="A22" s="61">
        <v>5168</v>
      </c>
      <c r="B22" s="61" t="s">
        <v>354</v>
      </c>
      <c r="C22" s="61" t="s">
        <v>312</v>
      </c>
      <c r="D22" s="61" t="s">
        <v>340</v>
      </c>
      <c r="E22" s="61" t="s">
        <v>329</v>
      </c>
      <c r="F22" s="126" t="s">
        <v>645</v>
      </c>
      <c r="G22" s="126" t="s">
        <v>685</v>
      </c>
      <c r="H22" s="61" t="s">
        <v>305</v>
      </c>
      <c r="I22" s="61">
        <v>101155</v>
      </c>
      <c r="J22" s="108" t="s">
        <v>360</v>
      </c>
      <c r="K22" s="108" t="s">
        <v>361</v>
      </c>
      <c r="L22" s="108" t="s">
        <v>346</v>
      </c>
      <c r="M22" s="126">
        <v>2030</v>
      </c>
      <c r="N22" s="62" t="s">
        <v>245</v>
      </c>
      <c r="O22" s="62" t="s">
        <v>245</v>
      </c>
      <c r="P22" s="61" t="s">
        <v>358</v>
      </c>
      <c r="Q22" s="61">
        <v>1797</v>
      </c>
      <c r="R22" s="62" t="s">
        <v>307</v>
      </c>
      <c r="S22" s="143">
        <v>40000000</v>
      </c>
      <c r="T22" s="143">
        <v>37000000</v>
      </c>
      <c r="U22" s="143">
        <v>37000000</v>
      </c>
      <c r="V22" s="143">
        <v>37000000</v>
      </c>
      <c r="W22" s="143">
        <v>0</v>
      </c>
      <c r="X22" s="61"/>
      <c r="Y22" s="61"/>
      <c r="Z22" s="61"/>
      <c r="AA22" s="61"/>
      <c r="AB22" s="129">
        <f t="shared" si="0"/>
        <v>151000000</v>
      </c>
      <c r="AC22" s="126" t="s">
        <v>323</v>
      </c>
    </row>
    <row r="23" spans="1:29" ht="94.5" customHeight="1" x14ac:dyDescent="0.3">
      <c r="A23" s="61">
        <v>5169</v>
      </c>
      <c r="B23" s="61" t="s">
        <v>354</v>
      </c>
      <c r="C23" s="61" t="s">
        <v>312</v>
      </c>
      <c r="D23" s="61" t="s">
        <v>340</v>
      </c>
      <c r="E23" s="61" t="s">
        <v>331</v>
      </c>
      <c r="F23" s="61" t="s">
        <v>362</v>
      </c>
      <c r="G23" s="141" t="s">
        <v>686</v>
      </c>
      <c r="H23" s="61" t="s">
        <v>363</v>
      </c>
      <c r="I23" s="61">
        <v>101238</v>
      </c>
      <c r="J23" s="61">
        <v>26.779346</v>
      </c>
      <c r="K23" s="61">
        <v>-81.287657999999993</v>
      </c>
      <c r="L23" s="108" t="s">
        <v>316</v>
      </c>
      <c r="M23" s="61">
        <v>2025</v>
      </c>
      <c r="N23" s="62">
        <v>0</v>
      </c>
      <c r="O23" s="62">
        <v>0</v>
      </c>
      <c r="P23" s="61" t="s">
        <v>358</v>
      </c>
      <c r="Q23" s="61">
        <v>0</v>
      </c>
      <c r="R23" s="62" t="s">
        <v>307</v>
      </c>
      <c r="S23" s="143">
        <v>1404783</v>
      </c>
      <c r="T23" s="143">
        <v>1404783</v>
      </c>
      <c r="U23" s="143">
        <v>1404783</v>
      </c>
      <c r="V23" s="143">
        <v>1404783</v>
      </c>
      <c r="W23" s="143">
        <v>1404783</v>
      </c>
      <c r="X23" s="61"/>
      <c r="Y23" s="61"/>
      <c r="Z23" s="61"/>
      <c r="AA23" s="61"/>
      <c r="AB23" s="129">
        <f t="shared" si="0"/>
        <v>7023915</v>
      </c>
      <c r="AC23" s="126" t="s">
        <v>622</v>
      </c>
    </row>
    <row r="24" spans="1:29" ht="111" customHeight="1" x14ac:dyDescent="0.3">
      <c r="A24" s="61">
        <v>5170</v>
      </c>
      <c r="B24" s="61" t="s">
        <v>354</v>
      </c>
      <c r="C24" s="61" t="s">
        <v>312</v>
      </c>
      <c r="D24" s="61" t="s">
        <v>340</v>
      </c>
      <c r="E24" s="61" t="s">
        <v>334</v>
      </c>
      <c r="F24" s="61" t="s">
        <v>364</v>
      </c>
      <c r="G24" s="141" t="s">
        <v>687</v>
      </c>
      <c r="H24" s="61" t="s">
        <v>365</v>
      </c>
      <c r="I24" s="61">
        <v>101178</v>
      </c>
      <c r="J24" s="61">
        <v>26.682099999999998</v>
      </c>
      <c r="K24" s="61">
        <v>-81.509799999999998</v>
      </c>
      <c r="L24" s="108" t="s">
        <v>316</v>
      </c>
      <c r="M24" s="126">
        <v>2026</v>
      </c>
      <c r="N24" s="109">
        <v>74296</v>
      </c>
      <c r="O24" s="109">
        <v>7275</v>
      </c>
      <c r="P24" s="61" t="s">
        <v>356</v>
      </c>
      <c r="Q24" s="61">
        <v>0</v>
      </c>
      <c r="R24" s="62" t="s">
        <v>307</v>
      </c>
      <c r="S24" s="143">
        <v>1500000</v>
      </c>
      <c r="T24" s="143">
        <v>3000000</v>
      </c>
      <c r="U24" s="143">
        <v>3000000</v>
      </c>
      <c r="V24" s="143">
        <v>3000000</v>
      </c>
      <c r="W24" s="143">
        <v>3000000</v>
      </c>
      <c r="X24" s="61"/>
      <c r="Y24" s="61"/>
      <c r="Z24" s="61"/>
      <c r="AA24" s="61"/>
      <c r="AB24" s="129">
        <f t="shared" si="0"/>
        <v>13500000</v>
      </c>
      <c r="AC24" s="126" t="s">
        <v>635</v>
      </c>
    </row>
    <row r="25" spans="1:29" ht="101.25" customHeight="1" x14ac:dyDescent="0.3">
      <c r="A25" s="61">
        <v>5171</v>
      </c>
      <c r="B25" s="61" t="s">
        <v>354</v>
      </c>
      <c r="C25" s="61" t="s">
        <v>312</v>
      </c>
      <c r="D25" s="61" t="s">
        <v>340</v>
      </c>
      <c r="E25" s="61" t="s">
        <v>336</v>
      </c>
      <c r="F25" s="61" t="s">
        <v>366</v>
      </c>
      <c r="G25" s="141" t="s">
        <v>688</v>
      </c>
      <c r="H25" s="61" t="s">
        <v>327</v>
      </c>
      <c r="I25" s="61">
        <v>100886</v>
      </c>
      <c r="J25" s="61">
        <v>26.816700000000001</v>
      </c>
      <c r="K25" s="61">
        <v>-81.474000000000004</v>
      </c>
      <c r="L25" s="108" t="s">
        <v>316</v>
      </c>
      <c r="M25" s="61">
        <v>2014</v>
      </c>
      <c r="N25" s="109">
        <v>2245</v>
      </c>
      <c r="O25" s="62">
        <v>265</v>
      </c>
      <c r="P25" s="61" t="s">
        <v>356</v>
      </c>
      <c r="Q25" s="61">
        <v>304</v>
      </c>
      <c r="R25" s="62" t="s">
        <v>307</v>
      </c>
      <c r="S25" s="144">
        <v>96000</v>
      </c>
      <c r="T25" s="144">
        <v>96000</v>
      </c>
      <c r="U25" s="144">
        <v>96000</v>
      </c>
      <c r="V25" s="144">
        <v>96000</v>
      </c>
      <c r="W25" s="144">
        <v>96000</v>
      </c>
      <c r="X25" s="61"/>
      <c r="Y25" s="61"/>
      <c r="Z25" s="61"/>
      <c r="AA25" s="61"/>
      <c r="AB25" s="129">
        <f t="shared" si="0"/>
        <v>480000</v>
      </c>
      <c r="AC25" s="126" t="s">
        <v>323</v>
      </c>
    </row>
    <row r="26" spans="1:29" ht="86.4" x14ac:dyDescent="0.3">
      <c r="A26" s="104">
        <v>7091</v>
      </c>
      <c r="B26" s="61" t="s">
        <v>354</v>
      </c>
      <c r="C26" s="61" t="s">
        <v>347</v>
      </c>
      <c r="D26" s="61" t="s">
        <v>215</v>
      </c>
      <c r="E26" s="61" t="s">
        <v>338</v>
      </c>
      <c r="F26" s="61" t="s">
        <v>367</v>
      </c>
      <c r="G26" s="141" t="s">
        <v>689</v>
      </c>
      <c r="H26" s="61" t="s">
        <v>327</v>
      </c>
      <c r="I26" s="104">
        <v>101343</v>
      </c>
      <c r="J26" s="104">
        <v>26.760528999999998</v>
      </c>
      <c r="K26" s="104">
        <v>-81.608221999999998</v>
      </c>
      <c r="L26" s="106" t="s">
        <v>316</v>
      </c>
      <c r="M26" s="104">
        <v>2023</v>
      </c>
      <c r="N26" s="107">
        <v>86664</v>
      </c>
      <c r="O26" s="107">
        <v>2712</v>
      </c>
      <c r="P26" s="104" t="s">
        <v>356</v>
      </c>
      <c r="Q26" s="104">
        <v>463</v>
      </c>
      <c r="R26" s="105" t="s">
        <v>293</v>
      </c>
      <c r="S26" s="145">
        <v>3333638.16</v>
      </c>
      <c r="T26" s="145">
        <v>3333638.16</v>
      </c>
      <c r="U26" s="145">
        <v>3333638.16</v>
      </c>
      <c r="V26" s="145">
        <v>3333638.16</v>
      </c>
      <c r="W26" s="145">
        <v>3333638.16</v>
      </c>
      <c r="X26" s="61"/>
      <c r="Y26" s="61"/>
      <c r="Z26" s="61"/>
      <c r="AA26" s="61"/>
      <c r="AB26" s="129">
        <f t="shared" si="0"/>
        <v>16668190.800000001</v>
      </c>
      <c r="AC26" s="126" t="s">
        <v>323</v>
      </c>
    </row>
    <row r="27" spans="1:29" ht="43.2" x14ac:dyDescent="0.3">
      <c r="A27" s="104">
        <v>7717</v>
      </c>
      <c r="B27" s="61" t="s">
        <v>354</v>
      </c>
      <c r="C27" s="61" t="s">
        <v>347</v>
      </c>
      <c r="D27" s="61" t="s">
        <v>215</v>
      </c>
      <c r="E27" s="61" t="s">
        <v>341</v>
      </c>
      <c r="F27" s="61" t="s">
        <v>368</v>
      </c>
      <c r="G27" s="104" t="s">
        <v>369</v>
      </c>
      <c r="H27" s="61" t="s">
        <v>327</v>
      </c>
      <c r="I27" s="104">
        <v>101435</v>
      </c>
      <c r="J27" s="104">
        <v>26.704464999999999</v>
      </c>
      <c r="K27" s="104">
        <v>-81.518433000000002</v>
      </c>
      <c r="L27" s="106" t="s">
        <v>346</v>
      </c>
      <c r="M27" s="141">
        <v>2028</v>
      </c>
      <c r="N27" s="105" t="s">
        <v>245</v>
      </c>
      <c r="O27" s="105" t="s">
        <v>245</v>
      </c>
      <c r="P27" s="104" t="s">
        <v>356</v>
      </c>
      <c r="Q27" s="104">
        <v>1900</v>
      </c>
      <c r="R27" s="105" t="s">
        <v>293</v>
      </c>
      <c r="S27" s="146">
        <v>1200000</v>
      </c>
      <c r="T27" s="146">
        <v>900000</v>
      </c>
      <c r="U27" s="146">
        <v>1400000</v>
      </c>
      <c r="V27" s="146">
        <v>0</v>
      </c>
      <c r="W27" s="146">
        <v>0</v>
      </c>
      <c r="X27" s="61"/>
      <c r="Y27" s="61"/>
      <c r="Z27" s="61"/>
      <c r="AA27" s="61"/>
      <c r="AB27" s="129">
        <f t="shared" si="0"/>
        <v>3500000</v>
      </c>
      <c r="AC27" s="126" t="s">
        <v>637</v>
      </c>
    </row>
    <row r="28" spans="1:29" ht="86.4" x14ac:dyDescent="0.3">
      <c r="A28" s="104">
        <v>4369</v>
      </c>
      <c r="B28" s="61" t="s">
        <v>354</v>
      </c>
      <c r="C28" s="61" t="s">
        <v>370</v>
      </c>
      <c r="D28" s="61" t="s">
        <v>371</v>
      </c>
      <c r="E28" s="61" t="s">
        <v>372</v>
      </c>
      <c r="F28" s="61" t="s">
        <v>373</v>
      </c>
      <c r="G28" s="141" t="s">
        <v>691</v>
      </c>
      <c r="H28" s="61" t="s">
        <v>305</v>
      </c>
      <c r="I28" s="104">
        <v>101451</v>
      </c>
      <c r="J28" s="104">
        <v>26.753018999999998</v>
      </c>
      <c r="K28" s="104">
        <v>-81.648373000000007</v>
      </c>
      <c r="L28" s="106" t="s">
        <v>346</v>
      </c>
      <c r="M28" s="104">
        <v>2027</v>
      </c>
      <c r="N28" s="105" t="s">
        <v>245</v>
      </c>
      <c r="O28" s="105" t="s">
        <v>245</v>
      </c>
      <c r="P28" s="104" t="s">
        <v>374</v>
      </c>
      <c r="Q28" s="104">
        <v>47</v>
      </c>
      <c r="R28" s="105" t="s">
        <v>293</v>
      </c>
      <c r="S28" s="145">
        <v>0</v>
      </c>
      <c r="T28" s="145">
        <v>0</v>
      </c>
      <c r="U28" s="145">
        <v>0</v>
      </c>
      <c r="V28" s="145">
        <v>0</v>
      </c>
      <c r="W28" s="145">
        <v>0</v>
      </c>
      <c r="X28" s="61"/>
      <c r="Y28" s="61"/>
      <c r="Z28" s="61"/>
      <c r="AA28" s="61"/>
      <c r="AB28" s="129">
        <f t="shared" si="0"/>
        <v>0</v>
      </c>
      <c r="AC28" s="126" t="s">
        <v>629</v>
      </c>
    </row>
    <row r="29" spans="1:29" ht="86.4" x14ac:dyDescent="0.3">
      <c r="A29" s="104">
        <v>4370</v>
      </c>
      <c r="B29" s="61" t="s">
        <v>354</v>
      </c>
      <c r="C29" s="61" t="s">
        <v>375</v>
      </c>
      <c r="D29" s="61" t="s">
        <v>371</v>
      </c>
      <c r="E29" s="61" t="s">
        <v>376</v>
      </c>
      <c r="F29" s="61" t="s">
        <v>377</v>
      </c>
      <c r="G29" s="141" t="s">
        <v>692</v>
      </c>
      <c r="H29" s="61" t="s">
        <v>305</v>
      </c>
      <c r="I29" s="104">
        <v>101449</v>
      </c>
      <c r="J29" s="104">
        <v>26.66855657</v>
      </c>
      <c r="K29" s="104">
        <v>-81.610188399999998</v>
      </c>
      <c r="L29" s="106" t="s">
        <v>346</v>
      </c>
      <c r="M29" s="104">
        <v>2027</v>
      </c>
      <c r="N29" s="105" t="s">
        <v>245</v>
      </c>
      <c r="O29" s="105" t="s">
        <v>245</v>
      </c>
      <c r="P29" s="104" t="s">
        <v>374</v>
      </c>
      <c r="Q29" s="104">
        <v>627</v>
      </c>
      <c r="R29" s="105" t="s">
        <v>293</v>
      </c>
      <c r="S29" s="145">
        <v>0</v>
      </c>
      <c r="T29" s="145">
        <v>0</v>
      </c>
      <c r="U29" s="145">
        <v>0</v>
      </c>
      <c r="V29" s="145">
        <v>0</v>
      </c>
      <c r="W29" s="145">
        <v>0</v>
      </c>
      <c r="X29" s="61"/>
      <c r="Y29" s="61"/>
      <c r="Z29" s="61"/>
      <c r="AA29" s="61"/>
      <c r="AB29" s="129">
        <f t="shared" si="0"/>
        <v>0</v>
      </c>
      <c r="AC29" s="126" t="s">
        <v>630</v>
      </c>
    </row>
    <row r="30" spans="1:29" ht="72" x14ac:dyDescent="0.3">
      <c r="A30" s="104">
        <v>4855</v>
      </c>
      <c r="B30" s="61" t="s">
        <v>354</v>
      </c>
      <c r="C30" s="61" t="s">
        <v>370</v>
      </c>
      <c r="D30" s="61" t="s">
        <v>371</v>
      </c>
      <c r="E30" s="61" t="s">
        <v>378</v>
      </c>
      <c r="F30" s="61" t="s">
        <v>592</v>
      </c>
      <c r="G30" s="141" t="s">
        <v>693</v>
      </c>
      <c r="H30" s="61" t="s">
        <v>365</v>
      </c>
      <c r="I30" s="104">
        <v>101450</v>
      </c>
      <c r="J30" s="61">
        <v>26.690982999999999</v>
      </c>
      <c r="K30" s="61">
        <v>-81.870855000000006</v>
      </c>
      <c r="L30" s="106" t="s">
        <v>346</v>
      </c>
      <c r="M30" s="104">
        <v>2027</v>
      </c>
      <c r="N30" s="105" t="s">
        <v>245</v>
      </c>
      <c r="O30" s="105" t="s">
        <v>245</v>
      </c>
      <c r="P30" s="104" t="s">
        <v>379</v>
      </c>
      <c r="Q30" s="104">
        <v>8</v>
      </c>
      <c r="R30" s="105" t="s">
        <v>293</v>
      </c>
      <c r="S30" s="145">
        <v>0</v>
      </c>
      <c r="T30" s="145">
        <v>0</v>
      </c>
      <c r="U30" s="145">
        <v>0</v>
      </c>
      <c r="V30" s="145">
        <v>0</v>
      </c>
      <c r="W30" s="145">
        <v>0</v>
      </c>
      <c r="X30" s="61"/>
      <c r="Y30" s="61"/>
      <c r="Z30" s="61"/>
      <c r="AA30" s="61"/>
      <c r="AB30" s="129">
        <f t="shared" si="0"/>
        <v>0</v>
      </c>
      <c r="AC30" s="126" t="s">
        <v>631</v>
      </c>
    </row>
    <row r="31" spans="1:29" ht="43.2" x14ac:dyDescent="0.3">
      <c r="A31" s="61">
        <v>3623</v>
      </c>
      <c r="B31" s="61" t="s">
        <v>380</v>
      </c>
      <c r="C31" s="61" t="s">
        <v>127</v>
      </c>
      <c r="D31" s="61" t="s">
        <v>381</v>
      </c>
      <c r="E31" s="61" t="s">
        <v>382</v>
      </c>
      <c r="F31" s="61" t="s">
        <v>383</v>
      </c>
      <c r="G31" s="141" t="s">
        <v>648</v>
      </c>
      <c r="H31" s="61" t="s">
        <v>311</v>
      </c>
      <c r="I31" s="61" t="s">
        <v>215</v>
      </c>
      <c r="J31" s="61">
        <v>27.30686214</v>
      </c>
      <c r="K31" s="61">
        <v>-80.832040699999993</v>
      </c>
      <c r="L31" s="108" t="s">
        <v>316</v>
      </c>
      <c r="M31" s="61">
        <v>2009</v>
      </c>
      <c r="N31" s="62">
        <v>0</v>
      </c>
      <c r="O31" s="109">
        <v>2205</v>
      </c>
      <c r="P31" s="61" t="s">
        <v>384</v>
      </c>
      <c r="Q31" s="61">
        <v>118</v>
      </c>
      <c r="R31" s="62" t="s">
        <v>307</v>
      </c>
      <c r="S31" s="143">
        <v>186793</v>
      </c>
      <c r="T31" s="143">
        <v>186793</v>
      </c>
      <c r="U31" s="143">
        <v>186793</v>
      </c>
      <c r="V31" s="143">
        <v>186793</v>
      </c>
      <c r="W31" s="143">
        <v>186793</v>
      </c>
      <c r="X31" s="61"/>
      <c r="Y31" s="61"/>
      <c r="Z31" s="61"/>
      <c r="AA31" s="61"/>
      <c r="AB31" s="129">
        <f t="shared" si="0"/>
        <v>933965</v>
      </c>
      <c r="AC31" s="126" t="s">
        <v>621</v>
      </c>
    </row>
    <row r="32" spans="1:29" ht="43.2" x14ac:dyDescent="0.3">
      <c r="A32" s="61">
        <v>3619</v>
      </c>
      <c r="B32" s="61" t="s">
        <v>380</v>
      </c>
      <c r="C32" s="61" t="s">
        <v>127</v>
      </c>
      <c r="D32" s="61" t="s">
        <v>381</v>
      </c>
      <c r="E32" s="61" t="s">
        <v>385</v>
      </c>
      <c r="F32" s="61" t="s">
        <v>386</v>
      </c>
      <c r="G32" s="141" t="s">
        <v>649</v>
      </c>
      <c r="H32" s="61" t="s">
        <v>311</v>
      </c>
      <c r="I32" s="61" t="s">
        <v>215</v>
      </c>
      <c r="J32" s="61">
        <v>27.20760542</v>
      </c>
      <c r="K32" s="61">
        <v>-80.726481399999997</v>
      </c>
      <c r="L32" s="108" t="s">
        <v>316</v>
      </c>
      <c r="M32" s="61">
        <v>2015</v>
      </c>
      <c r="N32" s="62">
        <v>0</v>
      </c>
      <c r="O32" s="109">
        <v>7055</v>
      </c>
      <c r="P32" s="61" t="s">
        <v>384</v>
      </c>
      <c r="Q32" s="61">
        <v>773</v>
      </c>
      <c r="R32" s="62" t="s">
        <v>307</v>
      </c>
      <c r="S32" s="143">
        <v>193633</v>
      </c>
      <c r="T32" s="143">
        <v>193633</v>
      </c>
      <c r="U32" s="143">
        <v>193633</v>
      </c>
      <c r="V32" s="143">
        <v>193633</v>
      </c>
      <c r="W32" s="143">
        <v>193633</v>
      </c>
      <c r="X32" s="61"/>
      <c r="Y32" s="61"/>
      <c r="Z32" s="61"/>
      <c r="AA32" s="61"/>
      <c r="AB32" s="129">
        <f t="shared" si="0"/>
        <v>968165</v>
      </c>
      <c r="AC32" s="126" t="s">
        <v>621</v>
      </c>
    </row>
    <row r="33" spans="1:29" ht="72" x14ac:dyDescent="0.3">
      <c r="A33" s="61">
        <v>3624</v>
      </c>
      <c r="B33" s="61" t="s">
        <v>380</v>
      </c>
      <c r="C33" s="61" t="s">
        <v>127</v>
      </c>
      <c r="D33" s="61" t="s">
        <v>381</v>
      </c>
      <c r="E33" s="61" t="s">
        <v>387</v>
      </c>
      <c r="F33" s="61" t="s">
        <v>388</v>
      </c>
      <c r="G33" s="141" t="s">
        <v>650</v>
      </c>
      <c r="H33" s="61" t="s">
        <v>311</v>
      </c>
      <c r="I33" s="61">
        <v>100082</v>
      </c>
      <c r="J33" s="61">
        <v>27.141207600000001</v>
      </c>
      <c r="K33" s="61">
        <v>-80.667706300000006</v>
      </c>
      <c r="L33" s="108" t="s">
        <v>316</v>
      </c>
      <c r="M33" s="61">
        <v>2012</v>
      </c>
      <c r="N33" s="62">
        <v>0</v>
      </c>
      <c r="O33" s="109">
        <v>31747</v>
      </c>
      <c r="P33" s="61" t="s">
        <v>384</v>
      </c>
      <c r="Q33" s="61">
        <v>919</v>
      </c>
      <c r="R33" s="62" t="s">
        <v>307</v>
      </c>
      <c r="S33" s="143">
        <v>479437</v>
      </c>
      <c r="T33" s="143">
        <v>667202</v>
      </c>
      <c r="U33" s="143">
        <v>495123</v>
      </c>
      <c r="V33" s="143">
        <v>631417</v>
      </c>
      <c r="W33" s="143">
        <v>519367</v>
      </c>
      <c r="X33" s="61"/>
      <c r="Y33" s="61"/>
      <c r="Z33" s="61"/>
      <c r="AA33" s="61"/>
      <c r="AB33" s="129">
        <f t="shared" si="0"/>
        <v>2792546</v>
      </c>
      <c r="AC33" s="126" t="s">
        <v>621</v>
      </c>
    </row>
    <row r="34" spans="1:29" ht="126" customHeight="1" x14ac:dyDescent="0.3">
      <c r="A34" s="147">
        <v>3625</v>
      </c>
      <c r="B34" s="147" t="s">
        <v>380</v>
      </c>
      <c r="C34" s="147" t="s">
        <v>127</v>
      </c>
      <c r="D34" s="147" t="s">
        <v>381</v>
      </c>
      <c r="E34" s="126" t="s">
        <v>593</v>
      </c>
      <c r="F34" s="126" t="s">
        <v>626</v>
      </c>
      <c r="G34" s="126" t="s">
        <v>627</v>
      </c>
      <c r="H34" s="126" t="s">
        <v>305</v>
      </c>
      <c r="I34" s="126">
        <v>100651</v>
      </c>
      <c r="J34" s="126" t="s">
        <v>321</v>
      </c>
      <c r="K34" s="126" t="s">
        <v>321</v>
      </c>
      <c r="L34" s="127" t="s">
        <v>316</v>
      </c>
      <c r="M34" s="126">
        <v>2021</v>
      </c>
      <c r="N34" s="176">
        <v>47286</v>
      </c>
      <c r="O34" s="177">
        <v>15337</v>
      </c>
      <c r="P34" s="126" t="s">
        <v>407</v>
      </c>
      <c r="Q34" s="126">
        <v>25000</v>
      </c>
      <c r="R34" s="176" t="s">
        <v>307</v>
      </c>
      <c r="S34" s="143">
        <v>3203327</v>
      </c>
      <c r="T34" s="143">
        <v>3203327</v>
      </c>
      <c r="U34" s="143">
        <v>3203327</v>
      </c>
      <c r="V34" s="143">
        <v>3203327</v>
      </c>
      <c r="W34" s="143">
        <v>3203327</v>
      </c>
      <c r="X34" s="126"/>
      <c r="Y34" s="126"/>
      <c r="Z34" s="126"/>
      <c r="AA34" s="126"/>
      <c r="AB34" s="129">
        <f t="shared" si="0"/>
        <v>16016635</v>
      </c>
      <c r="AC34" s="126" t="s">
        <v>623</v>
      </c>
    </row>
    <row r="35" spans="1:29" ht="70.5" customHeight="1" x14ac:dyDescent="0.3">
      <c r="A35" s="61">
        <v>3626</v>
      </c>
      <c r="B35" s="61" t="s">
        <v>380</v>
      </c>
      <c r="C35" s="61" t="s">
        <v>127</v>
      </c>
      <c r="D35" s="61" t="s">
        <v>389</v>
      </c>
      <c r="E35" s="61" t="s">
        <v>390</v>
      </c>
      <c r="F35" s="61" t="s">
        <v>391</v>
      </c>
      <c r="G35" s="61" t="s">
        <v>392</v>
      </c>
      <c r="H35" s="61" t="s">
        <v>351</v>
      </c>
      <c r="I35" s="61" t="s">
        <v>215</v>
      </c>
      <c r="J35" s="61">
        <v>27.992644389999999</v>
      </c>
      <c r="K35" s="61">
        <v>-81.4094707</v>
      </c>
      <c r="L35" s="108" t="s">
        <v>316</v>
      </c>
      <c r="M35" s="61">
        <v>2017</v>
      </c>
      <c r="N35" s="62">
        <v>0</v>
      </c>
      <c r="O35" s="62">
        <v>350</v>
      </c>
      <c r="P35" s="61" t="s">
        <v>393</v>
      </c>
      <c r="Q35" s="61">
        <v>1900</v>
      </c>
      <c r="R35" s="62" t="s">
        <v>307</v>
      </c>
      <c r="S35" s="143">
        <v>88870</v>
      </c>
      <c r="T35" s="143">
        <v>88870</v>
      </c>
      <c r="U35" s="143">
        <v>88870</v>
      </c>
      <c r="V35" s="143">
        <v>88870</v>
      </c>
      <c r="W35" s="143">
        <v>88870</v>
      </c>
      <c r="X35" s="61"/>
      <c r="Y35" s="61"/>
      <c r="Z35" s="61"/>
      <c r="AA35" s="61"/>
      <c r="AB35" s="129">
        <f t="shared" si="0"/>
        <v>444350</v>
      </c>
      <c r="AC35" s="126" t="s">
        <v>624</v>
      </c>
    </row>
    <row r="36" spans="1:29" ht="86.4" x14ac:dyDescent="0.3">
      <c r="A36" s="61">
        <v>3630</v>
      </c>
      <c r="B36" s="61" t="s">
        <v>380</v>
      </c>
      <c r="C36" s="61" t="s">
        <v>127</v>
      </c>
      <c r="D36" s="61" t="s">
        <v>340</v>
      </c>
      <c r="E36" s="61" t="s">
        <v>394</v>
      </c>
      <c r="F36" s="61" t="s">
        <v>395</v>
      </c>
      <c r="G36" s="126" t="s">
        <v>651</v>
      </c>
      <c r="H36" s="61" t="s">
        <v>327</v>
      </c>
      <c r="I36" s="61" t="s">
        <v>396</v>
      </c>
      <c r="J36" s="61">
        <v>27.18828242</v>
      </c>
      <c r="K36" s="61">
        <v>-81.1451888</v>
      </c>
      <c r="L36" s="108" t="s">
        <v>316</v>
      </c>
      <c r="M36" s="61">
        <v>2009</v>
      </c>
      <c r="N36" s="109">
        <v>52911</v>
      </c>
      <c r="O36" s="109">
        <v>11023</v>
      </c>
      <c r="P36" s="61" t="s">
        <v>397</v>
      </c>
      <c r="Q36" s="61">
        <v>2370</v>
      </c>
      <c r="R36" s="62" t="s">
        <v>307</v>
      </c>
      <c r="S36" s="143">
        <v>846916</v>
      </c>
      <c r="T36" s="143">
        <v>869136</v>
      </c>
      <c r="U36" s="143">
        <v>891356</v>
      </c>
      <c r="V36" s="143">
        <v>913676</v>
      </c>
      <c r="W36" s="143" t="s">
        <v>245</v>
      </c>
      <c r="X36" s="61"/>
      <c r="Y36" s="61"/>
      <c r="Z36" s="61"/>
      <c r="AA36" s="61"/>
      <c r="AB36" s="129">
        <f t="shared" si="0"/>
        <v>3521084</v>
      </c>
      <c r="AC36" s="126" t="s">
        <v>640</v>
      </c>
    </row>
    <row r="37" spans="1:29" ht="120" customHeight="1" x14ac:dyDescent="0.3">
      <c r="A37" s="61">
        <v>3593</v>
      </c>
      <c r="B37" s="61" t="s">
        <v>380</v>
      </c>
      <c r="C37" s="61" t="s">
        <v>127</v>
      </c>
      <c r="D37" s="61" t="s">
        <v>340</v>
      </c>
      <c r="E37" s="61" t="s">
        <v>398</v>
      </c>
      <c r="F37" s="61" t="s">
        <v>399</v>
      </c>
      <c r="G37" s="126" t="s">
        <v>652</v>
      </c>
      <c r="H37" s="61" t="s">
        <v>327</v>
      </c>
      <c r="I37" s="61">
        <v>100886</v>
      </c>
      <c r="J37" s="61">
        <v>27.557334000000001</v>
      </c>
      <c r="K37" s="61">
        <v>-81.368615000000005</v>
      </c>
      <c r="L37" s="108" t="s">
        <v>316</v>
      </c>
      <c r="M37" s="61">
        <v>2014</v>
      </c>
      <c r="N37" s="109">
        <v>8951</v>
      </c>
      <c r="O37" s="62">
        <v>441</v>
      </c>
      <c r="P37" s="61" t="s">
        <v>400</v>
      </c>
      <c r="Q37" s="61">
        <v>2602</v>
      </c>
      <c r="R37" s="62" t="s">
        <v>307</v>
      </c>
      <c r="S37" s="143">
        <v>416000</v>
      </c>
      <c r="T37" s="143">
        <v>416000</v>
      </c>
      <c r="U37" s="143">
        <v>416000</v>
      </c>
      <c r="V37" s="143">
        <v>416000</v>
      </c>
      <c r="W37" s="143">
        <v>416000</v>
      </c>
      <c r="X37" s="61"/>
      <c r="Y37" s="61"/>
      <c r="Z37" s="61"/>
      <c r="AA37" s="61"/>
      <c r="AB37" s="129">
        <f t="shared" si="0"/>
        <v>2080000</v>
      </c>
      <c r="AC37" s="126" t="s">
        <v>323</v>
      </c>
    </row>
    <row r="38" spans="1:29" ht="100.8" x14ac:dyDescent="0.3">
      <c r="A38" s="61">
        <v>3591</v>
      </c>
      <c r="B38" s="61" t="s">
        <v>380</v>
      </c>
      <c r="C38" s="61" t="s">
        <v>127</v>
      </c>
      <c r="D38" s="61" t="s">
        <v>340</v>
      </c>
      <c r="E38" s="61" t="s">
        <v>401</v>
      </c>
      <c r="F38" s="126" t="s">
        <v>427</v>
      </c>
      <c r="G38" s="141" t="s">
        <v>653</v>
      </c>
      <c r="H38" s="61" t="s">
        <v>327</v>
      </c>
      <c r="I38" s="61">
        <v>100886</v>
      </c>
      <c r="J38" s="108" t="s">
        <v>402</v>
      </c>
      <c r="K38" s="108" t="s">
        <v>403</v>
      </c>
      <c r="L38" s="108" t="s">
        <v>316</v>
      </c>
      <c r="M38" s="61">
        <v>2015</v>
      </c>
      <c r="N38" s="109">
        <v>16579</v>
      </c>
      <c r="O38" s="109">
        <v>2557</v>
      </c>
      <c r="P38" s="61" t="s">
        <v>397</v>
      </c>
      <c r="Q38" s="61">
        <v>4796</v>
      </c>
      <c r="R38" s="62" t="s">
        <v>307</v>
      </c>
      <c r="S38" s="127" t="s">
        <v>625</v>
      </c>
      <c r="T38" s="127" t="s">
        <v>625</v>
      </c>
      <c r="U38" s="127" t="s">
        <v>625</v>
      </c>
      <c r="V38" s="127" t="s">
        <v>625</v>
      </c>
      <c r="W38" s="127" t="s">
        <v>625</v>
      </c>
      <c r="X38" s="61"/>
      <c r="Y38" s="61"/>
      <c r="Z38" s="61"/>
      <c r="AA38" s="61"/>
      <c r="AB38" s="127" t="s">
        <v>625</v>
      </c>
      <c r="AC38" s="126" t="s">
        <v>323</v>
      </c>
    </row>
    <row r="39" spans="1:29" ht="28.8" x14ac:dyDescent="0.3">
      <c r="A39" s="61">
        <v>3617</v>
      </c>
      <c r="B39" s="61" t="s">
        <v>380</v>
      </c>
      <c r="C39" s="61" t="s">
        <v>127</v>
      </c>
      <c r="D39" s="61" t="s">
        <v>340</v>
      </c>
      <c r="E39" s="61" t="s">
        <v>404</v>
      </c>
      <c r="F39" s="61" t="s">
        <v>405</v>
      </c>
      <c r="G39" s="61" t="s">
        <v>406</v>
      </c>
      <c r="H39" s="61" t="s">
        <v>327</v>
      </c>
      <c r="I39" s="61">
        <v>100886</v>
      </c>
      <c r="J39" s="61">
        <v>27.33706883</v>
      </c>
      <c r="K39" s="61">
        <v>-80.978324799999996</v>
      </c>
      <c r="L39" s="108" t="s">
        <v>316</v>
      </c>
      <c r="M39" s="61">
        <v>2012</v>
      </c>
      <c r="N39" s="62">
        <v>0</v>
      </c>
      <c r="O39" s="62">
        <v>451</v>
      </c>
      <c r="P39" s="61" t="s">
        <v>407</v>
      </c>
      <c r="Q39" s="61" t="s">
        <v>406</v>
      </c>
      <c r="R39" s="62" t="s">
        <v>307</v>
      </c>
      <c r="S39" s="127" t="s">
        <v>411</v>
      </c>
      <c r="T39" s="127" t="s">
        <v>411</v>
      </c>
      <c r="U39" s="127" t="s">
        <v>411</v>
      </c>
      <c r="V39" s="127" t="s">
        <v>411</v>
      </c>
      <c r="W39" s="127" t="s">
        <v>411</v>
      </c>
      <c r="X39" s="61"/>
      <c r="Y39" s="61"/>
      <c r="Z39" s="61"/>
      <c r="AA39" s="61"/>
      <c r="AB39" s="127" t="s">
        <v>411</v>
      </c>
      <c r="AC39" s="126" t="s">
        <v>323</v>
      </c>
    </row>
    <row r="40" spans="1:29" ht="86.4" x14ac:dyDescent="0.3">
      <c r="A40" s="61">
        <v>3582</v>
      </c>
      <c r="B40" s="61" t="s">
        <v>380</v>
      </c>
      <c r="C40" s="61" t="s">
        <v>127</v>
      </c>
      <c r="D40" s="61" t="s">
        <v>340</v>
      </c>
      <c r="E40" s="61" t="s">
        <v>408</v>
      </c>
      <c r="F40" s="61" t="s">
        <v>409</v>
      </c>
      <c r="G40" s="141" t="s">
        <v>654</v>
      </c>
      <c r="H40" s="61" t="s">
        <v>327</v>
      </c>
      <c r="I40" s="61">
        <v>100886</v>
      </c>
      <c r="J40" s="61">
        <v>27.346679099999999</v>
      </c>
      <c r="K40" s="61">
        <v>-80.921509900000004</v>
      </c>
      <c r="L40" s="108" t="s">
        <v>316</v>
      </c>
      <c r="M40" s="61">
        <v>2012</v>
      </c>
      <c r="N40" s="109">
        <v>4938</v>
      </c>
      <c r="O40" s="109">
        <v>1367</v>
      </c>
      <c r="P40" s="61" t="s">
        <v>407</v>
      </c>
      <c r="Q40" s="61">
        <v>3063</v>
      </c>
      <c r="R40" s="62" t="s">
        <v>307</v>
      </c>
      <c r="S40" s="128">
        <v>205688.13</v>
      </c>
      <c r="T40" s="128">
        <v>205688.13</v>
      </c>
      <c r="U40" s="128">
        <v>205688.13</v>
      </c>
      <c r="V40" s="128">
        <v>205688.13</v>
      </c>
      <c r="W40" s="128">
        <v>205688</v>
      </c>
      <c r="X40" s="61"/>
      <c r="Y40" s="61"/>
      <c r="Z40" s="61"/>
      <c r="AA40" s="61"/>
      <c r="AB40" s="129">
        <f t="shared" si="0"/>
        <v>1028440.52</v>
      </c>
      <c r="AC40" s="126" t="s">
        <v>323</v>
      </c>
    </row>
    <row r="41" spans="1:29" ht="28.8" x14ac:dyDescent="0.3">
      <c r="A41" s="61">
        <v>3583</v>
      </c>
      <c r="B41" s="61" t="s">
        <v>380</v>
      </c>
      <c r="C41" s="61" t="s">
        <v>127</v>
      </c>
      <c r="D41" s="61" t="s">
        <v>340</v>
      </c>
      <c r="E41" s="61" t="s">
        <v>410</v>
      </c>
      <c r="F41" s="61" t="s">
        <v>409</v>
      </c>
      <c r="G41" s="61" t="s">
        <v>406</v>
      </c>
      <c r="H41" s="61" t="s">
        <v>327</v>
      </c>
      <c r="I41" s="61">
        <v>100886</v>
      </c>
      <c r="J41" s="61">
        <v>27.346679099999999</v>
      </c>
      <c r="K41" s="61">
        <v>-80.921509900000004</v>
      </c>
      <c r="L41" s="108" t="s">
        <v>316</v>
      </c>
      <c r="M41" s="61">
        <v>2012</v>
      </c>
      <c r="N41" s="62">
        <v>0</v>
      </c>
      <c r="O41" s="62">
        <v>514</v>
      </c>
      <c r="P41" s="61" t="s">
        <v>384</v>
      </c>
      <c r="Q41" s="61" t="s">
        <v>406</v>
      </c>
      <c r="R41" s="62" t="s">
        <v>307</v>
      </c>
      <c r="S41" s="127" t="s">
        <v>411</v>
      </c>
      <c r="T41" s="127" t="s">
        <v>411</v>
      </c>
      <c r="U41" s="127" t="s">
        <v>411</v>
      </c>
      <c r="V41" s="127" t="s">
        <v>411</v>
      </c>
      <c r="W41" s="127" t="s">
        <v>411</v>
      </c>
      <c r="X41" s="61"/>
      <c r="Y41" s="61"/>
      <c r="Z41" s="61"/>
      <c r="AA41" s="61"/>
      <c r="AB41" s="127" t="s">
        <v>411</v>
      </c>
      <c r="AC41" s="126" t="s">
        <v>323</v>
      </c>
    </row>
    <row r="42" spans="1:29" ht="72" x14ac:dyDescent="0.3">
      <c r="A42" s="61">
        <v>3584</v>
      </c>
      <c r="B42" s="61" t="s">
        <v>380</v>
      </c>
      <c r="C42" s="61" t="s">
        <v>127</v>
      </c>
      <c r="D42" s="61" t="s">
        <v>340</v>
      </c>
      <c r="E42" s="61" t="s">
        <v>412</v>
      </c>
      <c r="F42" s="61" t="s">
        <v>413</v>
      </c>
      <c r="G42" s="126" t="s">
        <v>655</v>
      </c>
      <c r="H42" s="61" t="s">
        <v>327</v>
      </c>
      <c r="I42" s="61">
        <v>100886</v>
      </c>
      <c r="J42" s="108" t="s">
        <v>414</v>
      </c>
      <c r="K42" s="108" t="s">
        <v>415</v>
      </c>
      <c r="L42" s="108" t="s">
        <v>316</v>
      </c>
      <c r="M42" s="61">
        <v>2013</v>
      </c>
      <c r="N42" s="109">
        <v>3175</v>
      </c>
      <c r="O42" s="62">
        <v>220</v>
      </c>
      <c r="P42" s="61" t="s">
        <v>393</v>
      </c>
      <c r="Q42" s="61">
        <v>1832</v>
      </c>
      <c r="R42" s="62" t="s">
        <v>307</v>
      </c>
      <c r="S42" s="128">
        <v>60000</v>
      </c>
      <c r="T42" s="128">
        <v>60000</v>
      </c>
      <c r="U42" s="128">
        <v>60000</v>
      </c>
      <c r="V42" s="128">
        <v>60000</v>
      </c>
      <c r="W42" s="128">
        <v>60000</v>
      </c>
      <c r="X42" s="61"/>
      <c r="Y42" s="61"/>
      <c r="Z42" s="61"/>
      <c r="AA42" s="61"/>
      <c r="AB42" s="129">
        <f t="shared" si="0"/>
        <v>300000</v>
      </c>
      <c r="AC42" s="126" t="s">
        <v>323</v>
      </c>
    </row>
    <row r="43" spans="1:29" ht="115.2" x14ac:dyDescent="0.3">
      <c r="A43" s="61">
        <v>3586</v>
      </c>
      <c r="B43" s="61" t="s">
        <v>380</v>
      </c>
      <c r="C43" s="61" t="s">
        <v>127</v>
      </c>
      <c r="D43" s="61" t="s">
        <v>340</v>
      </c>
      <c r="E43" s="61" t="s">
        <v>416</v>
      </c>
      <c r="F43" s="61" t="s">
        <v>417</v>
      </c>
      <c r="G43" s="126" t="s">
        <v>656</v>
      </c>
      <c r="H43" s="61" t="s">
        <v>327</v>
      </c>
      <c r="I43" s="61">
        <v>100886</v>
      </c>
      <c r="J43" s="61">
        <v>27.159379220000002</v>
      </c>
      <c r="K43" s="61">
        <v>-81.409748899999997</v>
      </c>
      <c r="L43" s="108" t="s">
        <v>316</v>
      </c>
      <c r="M43" s="61">
        <v>2012</v>
      </c>
      <c r="N43" s="109">
        <v>4012</v>
      </c>
      <c r="O43" s="62">
        <v>441</v>
      </c>
      <c r="P43" s="61" t="s">
        <v>418</v>
      </c>
      <c r="Q43" s="61">
        <v>3227</v>
      </c>
      <c r="R43" s="62" t="s">
        <v>307</v>
      </c>
      <c r="S43" s="128">
        <v>163667.5</v>
      </c>
      <c r="T43" s="128">
        <v>163667.5</v>
      </c>
      <c r="U43" s="128">
        <v>163667.5</v>
      </c>
      <c r="V43" s="128">
        <v>163667.5</v>
      </c>
      <c r="W43" s="128">
        <v>163668</v>
      </c>
      <c r="X43" s="61"/>
      <c r="Y43" s="61"/>
      <c r="Z43" s="61"/>
      <c r="AA43" s="61"/>
      <c r="AB43" s="129">
        <f t="shared" si="0"/>
        <v>818338</v>
      </c>
      <c r="AC43" s="126" t="s">
        <v>323</v>
      </c>
    </row>
    <row r="44" spans="1:29" ht="57.6" x14ac:dyDescent="0.3">
      <c r="A44" s="61">
        <v>3587</v>
      </c>
      <c r="B44" s="61" t="s">
        <v>380</v>
      </c>
      <c r="C44" s="61" t="s">
        <v>127</v>
      </c>
      <c r="D44" s="61" t="s">
        <v>340</v>
      </c>
      <c r="E44" s="61" t="s">
        <v>419</v>
      </c>
      <c r="F44" s="61" t="s">
        <v>420</v>
      </c>
      <c r="G44" s="141" t="s">
        <v>657</v>
      </c>
      <c r="H44" s="61" t="s">
        <v>327</v>
      </c>
      <c r="I44" s="61">
        <v>100886</v>
      </c>
      <c r="J44" s="61">
        <v>27.61152379</v>
      </c>
      <c r="K44" s="61">
        <v>-80.965017900000007</v>
      </c>
      <c r="L44" s="108" t="s">
        <v>316</v>
      </c>
      <c r="M44" s="61">
        <v>2015</v>
      </c>
      <c r="N44" s="62">
        <v>705</v>
      </c>
      <c r="O44" s="62">
        <v>132</v>
      </c>
      <c r="P44" s="61" t="s">
        <v>407</v>
      </c>
      <c r="Q44" s="61">
        <v>106</v>
      </c>
      <c r="R44" s="62" t="s">
        <v>307</v>
      </c>
      <c r="S44" s="142">
        <v>418000</v>
      </c>
      <c r="T44" s="142">
        <v>117000</v>
      </c>
      <c r="U44" s="142">
        <v>117000</v>
      </c>
      <c r="V44" s="142">
        <v>117000</v>
      </c>
      <c r="W44" s="142">
        <v>117000</v>
      </c>
      <c r="X44" s="61"/>
      <c r="Y44" s="61"/>
      <c r="Z44" s="61"/>
      <c r="AA44" s="61"/>
      <c r="AB44" s="129">
        <f t="shared" si="0"/>
        <v>886000</v>
      </c>
      <c r="AC44" s="126" t="s">
        <v>323</v>
      </c>
    </row>
    <row r="45" spans="1:29" ht="86.4" x14ac:dyDescent="0.3">
      <c r="A45" s="61">
        <v>3588</v>
      </c>
      <c r="B45" s="61" t="s">
        <v>380</v>
      </c>
      <c r="C45" s="61" t="s">
        <v>127</v>
      </c>
      <c r="D45" s="61" t="s">
        <v>340</v>
      </c>
      <c r="E45" s="61" t="s">
        <v>421</v>
      </c>
      <c r="F45" s="61" t="s">
        <v>422</v>
      </c>
      <c r="G45" s="141" t="s">
        <v>658</v>
      </c>
      <c r="H45" s="61" t="s">
        <v>327</v>
      </c>
      <c r="I45" s="61">
        <v>100886</v>
      </c>
      <c r="J45" s="61">
        <v>27.10653078</v>
      </c>
      <c r="K45" s="61">
        <v>-81.521718199999995</v>
      </c>
      <c r="L45" s="108" t="s">
        <v>316</v>
      </c>
      <c r="M45" s="61">
        <v>2017</v>
      </c>
      <c r="N45" s="109">
        <v>15653</v>
      </c>
      <c r="O45" s="109">
        <v>1587</v>
      </c>
      <c r="P45" s="61" t="s">
        <v>418</v>
      </c>
      <c r="Q45" s="61">
        <v>5020</v>
      </c>
      <c r="R45" s="62" t="s">
        <v>307</v>
      </c>
      <c r="S45" s="142">
        <v>330806</v>
      </c>
      <c r="T45" s="142" t="s">
        <v>245</v>
      </c>
      <c r="U45" s="142" t="s">
        <v>245</v>
      </c>
      <c r="V45" s="127" t="s">
        <v>245</v>
      </c>
      <c r="W45" s="127" t="s">
        <v>245</v>
      </c>
      <c r="X45" s="61"/>
      <c r="Y45" s="61"/>
      <c r="Z45" s="61"/>
      <c r="AA45" s="61"/>
      <c r="AB45" s="129">
        <f t="shared" si="0"/>
        <v>330806</v>
      </c>
      <c r="AC45" s="126" t="s">
        <v>641</v>
      </c>
    </row>
    <row r="46" spans="1:29" ht="57.6" x14ac:dyDescent="0.3">
      <c r="A46" s="61">
        <v>3589</v>
      </c>
      <c r="B46" s="61" t="s">
        <v>380</v>
      </c>
      <c r="C46" s="61" t="s">
        <v>127</v>
      </c>
      <c r="D46" s="61" t="s">
        <v>340</v>
      </c>
      <c r="E46" s="61" t="s">
        <v>423</v>
      </c>
      <c r="F46" s="61" t="s">
        <v>424</v>
      </c>
      <c r="G46" s="141" t="s">
        <v>659</v>
      </c>
      <c r="H46" s="61" t="s">
        <v>327</v>
      </c>
      <c r="I46" s="61">
        <v>100928</v>
      </c>
      <c r="J46" s="108">
        <v>26.917081</v>
      </c>
      <c r="K46" s="108" t="s">
        <v>425</v>
      </c>
      <c r="L46" s="108" t="s">
        <v>316</v>
      </c>
      <c r="M46" s="61">
        <v>2015</v>
      </c>
      <c r="N46" s="109">
        <v>97797</v>
      </c>
      <c r="O46" s="109">
        <v>5556</v>
      </c>
      <c r="P46" s="61" t="s">
        <v>418</v>
      </c>
      <c r="Q46" s="61">
        <v>15858</v>
      </c>
      <c r="R46" s="62" t="s">
        <v>307</v>
      </c>
      <c r="S46" s="128">
        <v>3500000</v>
      </c>
      <c r="T46" s="128">
        <v>3500000</v>
      </c>
      <c r="U46" s="128">
        <v>3500000</v>
      </c>
      <c r="V46" s="128">
        <v>3500000</v>
      </c>
      <c r="W46" s="128">
        <v>3500000</v>
      </c>
      <c r="X46" s="61"/>
      <c r="Y46" s="61"/>
      <c r="Z46" s="61"/>
      <c r="AA46" s="61"/>
      <c r="AB46" s="129">
        <f t="shared" si="0"/>
        <v>17500000</v>
      </c>
      <c r="AC46" s="126" t="s">
        <v>323</v>
      </c>
    </row>
    <row r="47" spans="1:29" ht="16.2" x14ac:dyDescent="0.3">
      <c r="A47" s="61">
        <v>3605</v>
      </c>
      <c r="B47" s="61" t="s">
        <v>380</v>
      </c>
      <c r="C47" s="61" t="s">
        <v>127</v>
      </c>
      <c r="D47" s="61" t="s">
        <v>340</v>
      </c>
      <c r="E47" s="61" t="s">
        <v>426</v>
      </c>
      <c r="F47" s="126" t="s">
        <v>596</v>
      </c>
      <c r="G47" s="61" t="s">
        <v>428</v>
      </c>
      <c r="H47" s="61" t="s">
        <v>327</v>
      </c>
      <c r="I47" s="61">
        <v>100886</v>
      </c>
      <c r="J47" s="108" t="s">
        <v>402</v>
      </c>
      <c r="K47" s="108" t="s">
        <v>403</v>
      </c>
      <c r="L47" s="108" t="s">
        <v>316</v>
      </c>
      <c r="M47" s="61">
        <v>2015</v>
      </c>
      <c r="N47" s="62" t="s">
        <v>428</v>
      </c>
      <c r="O47" s="62" t="s">
        <v>428</v>
      </c>
      <c r="P47" s="61" t="s">
        <v>397</v>
      </c>
      <c r="Q47" s="61" t="s">
        <v>428</v>
      </c>
      <c r="R47" s="62" t="s">
        <v>307</v>
      </c>
      <c r="S47" s="128">
        <v>575983.89</v>
      </c>
      <c r="T47" s="128">
        <v>575983.89</v>
      </c>
      <c r="U47" s="128">
        <v>575983.89</v>
      </c>
      <c r="V47" s="128">
        <v>575983.89</v>
      </c>
      <c r="W47" s="128">
        <v>575984</v>
      </c>
      <c r="X47" s="61"/>
      <c r="Y47" s="61"/>
      <c r="Z47" s="61"/>
      <c r="AA47" s="61"/>
      <c r="AB47" s="129">
        <f t="shared" si="0"/>
        <v>2879919.56</v>
      </c>
      <c r="AC47" s="126"/>
    </row>
    <row r="48" spans="1:29" ht="72" x14ac:dyDescent="0.3">
      <c r="A48" s="61">
        <v>3496</v>
      </c>
      <c r="B48" s="61" t="s">
        <v>380</v>
      </c>
      <c r="C48" s="61" t="s">
        <v>312</v>
      </c>
      <c r="D48" s="61" t="s">
        <v>340</v>
      </c>
      <c r="E48" s="61" t="s">
        <v>314</v>
      </c>
      <c r="F48" s="61" t="s">
        <v>429</v>
      </c>
      <c r="G48" s="141" t="s">
        <v>660</v>
      </c>
      <c r="H48" s="61" t="s">
        <v>327</v>
      </c>
      <c r="I48" s="61">
        <v>100935</v>
      </c>
      <c r="J48" s="61">
        <v>27.23080599</v>
      </c>
      <c r="K48" s="61">
        <v>-81.138872699999993</v>
      </c>
      <c r="L48" s="108" t="s">
        <v>316</v>
      </c>
      <c r="M48" s="61">
        <v>2020</v>
      </c>
      <c r="N48" s="109">
        <v>60186</v>
      </c>
      <c r="O48" s="109">
        <v>7055</v>
      </c>
      <c r="P48" s="61" t="s">
        <v>397</v>
      </c>
      <c r="Q48" s="61">
        <v>8142</v>
      </c>
      <c r="R48" s="62" t="s">
        <v>307</v>
      </c>
      <c r="S48" s="128">
        <v>3683729.52</v>
      </c>
      <c r="T48" s="128">
        <v>3683729.52</v>
      </c>
      <c r="U48" s="128">
        <v>3683729.52</v>
      </c>
      <c r="V48" s="128" t="s">
        <v>245</v>
      </c>
      <c r="W48" s="127" t="s">
        <v>245</v>
      </c>
      <c r="X48" s="61"/>
      <c r="Y48" s="61"/>
      <c r="Z48" s="61"/>
      <c r="AA48" s="61"/>
      <c r="AB48" s="129">
        <f t="shared" si="0"/>
        <v>11051188.560000001</v>
      </c>
      <c r="AC48" s="126" t="s">
        <v>642</v>
      </c>
    </row>
    <row r="49" spans="1:29" ht="72" x14ac:dyDescent="0.3">
      <c r="A49" s="61">
        <v>3663</v>
      </c>
      <c r="B49" s="61" t="s">
        <v>380</v>
      </c>
      <c r="C49" s="61" t="s">
        <v>312</v>
      </c>
      <c r="D49" s="61" t="s">
        <v>340</v>
      </c>
      <c r="E49" s="61" t="s">
        <v>329</v>
      </c>
      <c r="F49" s="61" t="s">
        <v>430</v>
      </c>
      <c r="G49" s="141" t="s">
        <v>661</v>
      </c>
      <c r="H49" s="61" t="s">
        <v>311</v>
      </c>
      <c r="I49" s="61">
        <v>100082</v>
      </c>
      <c r="J49" s="108" t="s">
        <v>431</v>
      </c>
      <c r="K49" s="108" t="s">
        <v>432</v>
      </c>
      <c r="L49" s="108" t="s">
        <v>316</v>
      </c>
      <c r="M49" s="61">
        <v>2021</v>
      </c>
      <c r="N49" s="62" t="s">
        <v>433</v>
      </c>
      <c r="O49" s="62" t="s">
        <v>433</v>
      </c>
      <c r="P49" s="61" t="s">
        <v>384</v>
      </c>
      <c r="Q49" s="61">
        <v>788</v>
      </c>
      <c r="R49" s="62" t="s">
        <v>307</v>
      </c>
      <c r="S49" s="128">
        <v>694790</v>
      </c>
      <c r="T49" s="128">
        <v>721960</v>
      </c>
      <c r="U49" s="128">
        <v>692992</v>
      </c>
      <c r="V49" s="128">
        <v>689638</v>
      </c>
      <c r="W49" s="128">
        <v>702555</v>
      </c>
      <c r="X49" s="61"/>
      <c r="Y49" s="61"/>
      <c r="Z49" s="61"/>
      <c r="AA49" s="61"/>
      <c r="AB49" s="129">
        <f t="shared" si="0"/>
        <v>3501935</v>
      </c>
      <c r="AC49" s="126" t="s">
        <v>621</v>
      </c>
    </row>
    <row r="50" spans="1:29" ht="86.4" x14ac:dyDescent="0.3">
      <c r="A50" s="61">
        <v>3653</v>
      </c>
      <c r="B50" s="61" t="s">
        <v>380</v>
      </c>
      <c r="C50" s="61" t="s">
        <v>312</v>
      </c>
      <c r="D50" s="61" t="s">
        <v>340</v>
      </c>
      <c r="E50" s="61" t="s">
        <v>331</v>
      </c>
      <c r="F50" s="61" t="s">
        <v>434</v>
      </c>
      <c r="G50" s="141" t="s">
        <v>662</v>
      </c>
      <c r="H50" s="61" t="s">
        <v>327</v>
      </c>
      <c r="I50" s="61">
        <v>100665</v>
      </c>
      <c r="J50" s="108">
        <v>27.7608</v>
      </c>
      <c r="K50" s="108">
        <v>-81.135099999999994</v>
      </c>
      <c r="L50" s="108" t="s">
        <v>316</v>
      </c>
      <c r="M50" s="61">
        <v>2024</v>
      </c>
      <c r="N50" s="109">
        <v>15432</v>
      </c>
      <c r="O50" s="109">
        <v>5291</v>
      </c>
      <c r="P50" s="61" t="s">
        <v>407</v>
      </c>
      <c r="Q50" s="61">
        <v>7030</v>
      </c>
      <c r="R50" s="62" t="s">
        <v>307</v>
      </c>
      <c r="S50" s="128">
        <v>4625354</v>
      </c>
      <c r="T50" s="128">
        <v>4625354</v>
      </c>
      <c r="U50" s="128">
        <v>4625354</v>
      </c>
      <c r="V50" s="128">
        <v>4625354</v>
      </c>
      <c r="W50" s="128">
        <v>4625354</v>
      </c>
      <c r="X50" s="61"/>
      <c r="Y50" s="61"/>
      <c r="Z50" s="61"/>
      <c r="AA50" s="61"/>
      <c r="AB50" s="129">
        <f t="shared" si="0"/>
        <v>23126770</v>
      </c>
      <c r="AC50" s="126" t="s">
        <v>323</v>
      </c>
    </row>
    <row r="51" spans="1:29" ht="100.8" x14ac:dyDescent="0.3">
      <c r="A51" s="61">
        <v>5400</v>
      </c>
      <c r="B51" s="61" t="s">
        <v>380</v>
      </c>
      <c r="C51" s="61" t="s">
        <v>312</v>
      </c>
      <c r="D51" s="61" t="s">
        <v>340</v>
      </c>
      <c r="E51" s="61" t="s">
        <v>435</v>
      </c>
      <c r="F51" s="61" t="s">
        <v>436</v>
      </c>
      <c r="G51" s="141" t="s">
        <v>663</v>
      </c>
      <c r="H51" s="61" t="s">
        <v>305</v>
      </c>
      <c r="I51" s="61">
        <v>101197</v>
      </c>
      <c r="J51" s="61">
        <v>27.122</v>
      </c>
      <c r="K51" s="61">
        <v>-80.641000000000005</v>
      </c>
      <c r="L51" s="108" t="s">
        <v>346</v>
      </c>
      <c r="M51" s="126">
        <v>2032</v>
      </c>
      <c r="N51" s="62" t="s">
        <v>245</v>
      </c>
      <c r="O51" s="62" t="s">
        <v>245</v>
      </c>
      <c r="P51" s="61" t="s">
        <v>384</v>
      </c>
      <c r="Q51" s="61">
        <v>1800</v>
      </c>
      <c r="R51" s="62" t="s">
        <v>307</v>
      </c>
      <c r="S51" s="128">
        <v>2000000</v>
      </c>
      <c r="T51" s="128">
        <v>2000000</v>
      </c>
      <c r="U51" s="128">
        <v>2000000</v>
      </c>
      <c r="V51" s="128">
        <v>32000000</v>
      </c>
      <c r="W51" s="128">
        <v>32000000</v>
      </c>
      <c r="X51" s="61"/>
      <c r="Y51" s="61"/>
      <c r="Z51" s="61"/>
      <c r="AA51" s="61"/>
      <c r="AB51" s="129">
        <f t="shared" si="0"/>
        <v>70000000</v>
      </c>
      <c r="AC51" s="126" t="s">
        <v>632</v>
      </c>
    </row>
    <row r="52" spans="1:29" ht="86.4" x14ac:dyDescent="0.3">
      <c r="A52" s="61">
        <v>5401</v>
      </c>
      <c r="B52" s="61" t="s">
        <v>380</v>
      </c>
      <c r="C52" s="61" t="s">
        <v>312</v>
      </c>
      <c r="D52" s="61" t="s">
        <v>340</v>
      </c>
      <c r="E52" s="61" t="s">
        <v>437</v>
      </c>
      <c r="F52" s="126" t="s">
        <v>594</v>
      </c>
      <c r="G52" s="141" t="s">
        <v>647</v>
      </c>
      <c r="H52" s="61" t="s">
        <v>305</v>
      </c>
      <c r="I52" s="61">
        <v>101239</v>
      </c>
      <c r="J52" s="61">
        <v>27.314</v>
      </c>
      <c r="K52" s="61">
        <v>-80.843000000000004</v>
      </c>
      <c r="L52" s="108" t="s">
        <v>346</v>
      </c>
      <c r="M52" s="61">
        <v>2028</v>
      </c>
      <c r="N52" s="62" t="s">
        <v>245</v>
      </c>
      <c r="O52" s="62" t="s">
        <v>245</v>
      </c>
      <c r="P52" s="61" t="s">
        <v>384</v>
      </c>
      <c r="Q52" s="61">
        <v>800</v>
      </c>
      <c r="R52" s="62" t="s">
        <v>307</v>
      </c>
      <c r="S52" s="128">
        <v>500000</v>
      </c>
      <c r="T52" s="128">
        <v>4200000</v>
      </c>
      <c r="U52" s="128">
        <v>0</v>
      </c>
      <c r="V52" s="128">
        <v>0</v>
      </c>
      <c r="W52" s="128">
        <v>0</v>
      </c>
      <c r="X52" s="61"/>
      <c r="Y52" s="61"/>
      <c r="Z52" s="61"/>
      <c r="AA52" s="61"/>
      <c r="AB52" s="129">
        <f t="shared" si="0"/>
        <v>4700000</v>
      </c>
      <c r="AC52" s="126" t="s">
        <v>633</v>
      </c>
    </row>
    <row r="53" spans="1:29" ht="57.6" x14ac:dyDescent="0.3">
      <c r="A53" s="104">
        <v>6282</v>
      </c>
      <c r="B53" s="61" t="s">
        <v>380</v>
      </c>
      <c r="C53" s="61" t="s">
        <v>347</v>
      </c>
      <c r="D53" s="61" t="s">
        <v>215</v>
      </c>
      <c r="E53" s="61" t="s">
        <v>438</v>
      </c>
      <c r="F53" s="61" t="s">
        <v>439</v>
      </c>
      <c r="G53" s="141" t="s">
        <v>664</v>
      </c>
      <c r="H53" s="61" t="s">
        <v>311</v>
      </c>
      <c r="I53" s="104">
        <v>101327</v>
      </c>
      <c r="J53" s="106">
        <v>27.232973999999999</v>
      </c>
      <c r="K53" s="106">
        <v>-80.943499000000003</v>
      </c>
      <c r="L53" s="106" t="s">
        <v>346</v>
      </c>
      <c r="M53" s="104">
        <v>2030</v>
      </c>
      <c r="N53" s="105" t="s">
        <v>245</v>
      </c>
      <c r="O53" s="105" t="s">
        <v>245</v>
      </c>
      <c r="P53" s="104" t="s">
        <v>384</v>
      </c>
      <c r="Q53" s="104">
        <v>3350</v>
      </c>
      <c r="R53" s="62" t="s">
        <v>293</v>
      </c>
      <c r="S53" s="142">
        <v>35739200</v>
      </c>
      <c r="T53" s="142">
        <v>125000000</v>
      </c>
      <c r="U53" s="142">
        <v>175000000</v>
      </c>
      <c r="V53" s="142">
        <v>100000000</v>
      </c>
      <c r="W53" s="142">
        <v>82941600</v>
      </c>
      <c r="X53" s="61"/>
      <c r="Y53" s="61"/>
      <c r="Z53" s="61"/>
      <c r="AA53" s="61"/>
      <c r="AB53" s="129">
        <f t="shared" si="0"/>
        <v>518680800</v>
      </c>
      <c r="AC53" s="126" t="s">
        <v>643</v>
      </c>
    </row>
    <row r="54" spans="1:29" ht="100.8" x14ac:dyDescent="0.3">
      <c r="A54" s="104">
        <v>7082</v>
      </c>
      <c r="B54" s="61" t="s">
        <v>380</v>
      </c>
      <c r="C54" s="61" t="s">
        <v>347</v>
      </c>
      <c r="D54" s="61" t="s">
        <v>215</v>
      </c>
      <c r="E54" s="61" t="s">
        <v>440</v>
      </c>
      <c r="F54" s="126" t="s">
        <v>595</v>
      </c>
      <c r="G54" s="141" t="s">
        <v>665</v>
      </c>
      <c r="H54" s="61" t="s">
        <v>441</v>
      </c>
      <c r="I54" s="104">
        <v>101353</v>
      </c>
      <c r="J54" s="106">
        <v>27.433</v>
      </c>
      <c r="K54" s="106">
        <v>-81.243499999999997</v>
      </c>
      <c r="L54" s="106" t="s">
        <v>316</v>
      </c>
      <c r="M54" s="104">
        <v>2024</v>
      </c>
      <c r="N54" s="105">
        <v>0</v>
      </c>
      <c r="O54" s="107">
        <v>10000</v>
      </c>
      <c r="P54" s="104" t="s">
        <v>400</v>
      </c>
      <c r="Q54" s="106" t="s">
        <v>245</v>
      </c>
      <c r="R54" s="62" t="s">
        <v>293</v>
      </c>
      <c r="S54" s="142">
        <v>1490000</v>
      </c>
      <c r="T54" s="142">
        <v>1490000</v>
      </c>
      <c r="U54" s="142">
        <v>1490000</v>
      </c>
      <c r="V54" s="142">
        <v>1490000</v>
      </c>
      <c r="W54" s="142">
        <v>1490000</v>
      </c>
      <c r="X54" s="61"/>
      <c r="Y54" s="61"/>
      <c r="Z54" s="61"/>
      <c r="AA54" s="61"/>
      <c r="AB54" s="129">
        <f t="shared" si="0"/>
        <v>7450000</v>
      </c>
      <c r="AC54" s="126" t="s">
        <v>323</v>
      </c>
    </row>
    <row r="55" spans="1:29" ht="86.4" x14ac:dyDescent="0.3">
      <c r="A55" s="104">
        <v>7086</v>
      </c>
      <c r="B55" s="61" t="s">
        <v>380</v>
      </c>
      <c r="C55" s="61" t="s">
        <v>347</v>
      </c>
      <c r="D55" s="61" t="s">
        <v>215</v>
      </c>
      <c r="E55" s="61" t="s">
        <v>442</v>
      </c>
      <c r="F55" s="61" t="s">
        <v>443</v>
      </c>
      <c r="G55" s="141" t="s">
        <v>666</v>
      </c>
      <c r="H55" s="61" t="s">
        <v>327</v>
      </c>
      <c r="I55" s="104">
        <v>101351</v>
      </c>
      <c r="J55" s="106">
        <v>28.125599999999999</v>
      </c>
      <c r="K55" s="106">
        <v>-81.218699999999998</v>
      </c>
      <c r="L55" s="106" t="s">
        <v>316</v>
      </c>
      <c r="M55" s="104">
        <v>2024</v>
      </c>
      <c r="N55" s="107">
        <v>11497</v>
      </c>
      <c r="O55" s="105">
        <v>801</v>
      </c>
      <c r="P55" s="104" t="s">
        <v>393</v>
      </c>
      <c r="Q55" s="104">
        <v>3227</v>
      </c>
      <c r="R55" s="62" t="s">
        <v>293</v>
      </c>
      <c r="S55" s="142">
        <v>200000</v>
      </c>
      <c r="T55" s="142">
        <v>200000</v>
      </c>
      <c r="U55" s="142">
        <v>200000</v>
      </c>
      <c r="V55" s="142">
        <v>200000</v>
      </c>
      <c r="W55" s="142">
        <v>200000</v>
      </c>
      <c r="X55" s="61"/>
      <c r="Y55" s="61"/>
      <c r="Z55" s="61"/>
      <c r="AA55" s="61"/>
      <c r="AB55" s="129">
        <f t="shared" si="0"/>
        <v>1000000</v>
      </c>
      <c r="AC55" s="126" t="s">
        <v>323</v>
      </c>
    </row>
    <row r="56" spans="1:29" ht="86.4" x14ac:dyDescent="0.3">
      <c r="A56" s="104">
        <v>7088</v>
      </c>
      <c r="B56" s="61" t="s">
        <v>380</v>
      </c>
      <c r="C56" s="61" t="s">
        <v>347</v>
      </c>
      <c r="D56" s="61" t="s">
        <v>215</v>
      </c>
      <c r="E56" s="61" t="s">
        <v>444</v>
      </c>
      <c r="F56" s="126" t="s">
        <v>646</v>
      </c>
      <c r="G56" s="141" t="s">
        <v>667</v>
      </c>
      <c r="H56" s="61" t="s">
        <v>327</v>
      </c>
      <c r="I56" s="104">
        <v>101336</v>
      </c>
      <c r="J56" s="106">
        <v>27.297599999999999</v>
      </c>
      <c r="K56" s="106">
        <v>-80.819370000000006</v>
      </c>
      <c r="L56" s="106" t="s">
        <v>346</v>
      </c>
      <c r="M56" s="141">
        <v>2028</v>
      </c>
      <c r="N56" s="105" t="s">
        <v>245</v>
      </c>
      <c r="O56" s="105" t="s">
        <v>245</v>
      </c>
      <c r="P56" s="104" t="s">
        <v>384</v>
      </c>
      <c r="Q56" s="104">
        <v>430</v>
      </c>
      <c r="R56" s="62" t="s">
        <v>293</v>
      </c>
      <c r="S56" s="142">
        <v>6642700</v>
      </c>
      <c r="T56" s="142">
        <v>2100000</v>
      </c>
      <c r="U56" s="142">
        <v>2100000</v>
      </c>
      <c r="V56" s="142">
        <v>2100000</v>
      </c>
      <c r="W56" s="142">
        <v>2100000</v>
      </c>
      <c r="X56" s="61"/>
      <c r="Y56" s="61"/>
      <c r="Z56" s="61"/>
      <c r="AA56" s="61"/>
      <c r="AB56" s="129">
        <f t="shared" si="0"/>
        <v>15042700</v>
      </c>
      <c r="AC56" s="126" t="s">
        <v>644</v>
      </c>
    </row>
    <row r="57" spans="1:29" ht="100.8" x14ac:dyDescent="0.3">
      <c r="A57" s="104">
        <v>7089</v>
      </c>
      <c r="B57" s="61" t="s">
        <v>380</v>
      </c>
      <c r="C57" s="61" t="s">
        <v>347</v>
      </c>
      <c r="D57" s="61" t="s">
        <v>215</v>
      </c>
      <c r="E57" s="61" t="s">
        <v>445</v>
      </c>
      <c r="F57" s="61" t="s">
        <v>446</v>
      </c>
      <c r="G57" s="141" t="s">
        <v>668</v>
      </c>
      <c r="H57" s="61" t="s">
        <v>327</v>
      </c>
      <c r="I57" s="104">
        <v>101361</v>
      </c>
      <c r="J57" s="106">
        <v>27.4056</v>
      </c>
      <c r="K57" s="106">
        <v>-81.052999999999997</v>
      </c>
      <c r="L57" s="106" t="s">
        <v>346</v>
      </c>
      <c r="M57" s="104">
        <v>2026</v>
      </c>
      <c r="N57" s="105" t="s">
        <v>245</v>
      </c>
      <c r="O57" s="105" t="s">
        <v>245</v>
      </c>
      <c r="P57" s="104" t="s">
        <v>407</v>
      </c>
      <c r="Q57" s="104">
        <v>950</v>
      </c>
      <c r="R57" s="62" t="s">
        <v>293</v>
      </c>
      <c r="S57" s="142">
        <v>9420000</v>
      </c>
      <c r="T57" s="142">
        <v>9420000</v>
      </c>
      <c r="U57" s="142">
        <v>7420000</v>
      </c>
      <c r="V57" s="142">
        <v>670000</v>
      </c>
      <c r="W57" s="142">
        <v>0</v>
      </c>
      <c r="X57" s="61"/>
      <c r="Y57" s="61"/>
      <c r="Z57" s="61"/>
      <c r="AA57" s="61"/>
      <c r="AB57" s="129">
        <f t="shared" si="0"/>
        <v>26930000</v>
      </c>
      <c r="AC57" s="126" t="s">
        <v>323</v>
      </c>
    </row>
    <row r="58" spans="1:29" x14ac:dyDescent="0.3">
      <c r="A58" s="63" t="s">
        <v>447</v>
      </c>
      <c r="B58" s="64"/>
      <c r="C58" s="64"/>
      <c r="D58" s="64"/>
      <c r="E58" s="64"/>
      <c r="F58" s="64"/>
      <c r="G58" s="64"/>
      <c r="H58" s="64"/>
      <c r="I58" s="65"/>
      <c r="J58" s="65"/>
      <c r="K58" s="65"/>
      <c r="L58" s="65"/>
      <c r="M58" s="65"/>
      <c r="N58" s="66"/>
      <c r="O58" s="66"/>
      <c r="P58" s="65"/>
      <c r="Q58" s="65"/>
      <c r="R58" s="67"/>
      <c r="S58" s="148">
        <f>SUM(S3:S57)</f>
        <v>156527172.52999997</v>
      </c>
      <c r="T58" s="148">
        <f>SUM(T3:T57)</f>
        <v>252845764.52999997</v>
      </c>
      <c r="U58" s="148">
        <f>SUM(U3:U57)</f>
        <v>294805187.52999997</v>
      </c>
      <c r="V58" s="148">
        <f>SUM(V3:V57)</f>
        <v>457259094.00999999</v>
      </c>
      <c r="W58" s="148">
        <f>SUM(W3:W57)</f>
        <v>543336327.49000001</v>
      </c>
      <c r="X58" s="64"/>
      <c r="Y58" s="64"/>
      <c r="Z58" s="64"/>
      <c r="AA58" s="64"/>
      <c r="AB58" s="148">
        <f>SUM(AB3:AB57)</f>
        <v>1704773546.0899997</v>
      </c>
      <c r="AC58" s="61"/>
    </row>
    <row r="59" spans="1:29" x14ac:dyDescent="0.3">
      <c r="A59" s="61"/>
      <c r="B59" s="61"/>
      <c r="C59" s="61"/>
      <c r="D59" s="61"/>
      <c r="E59" s="61"/>
      <c r="F59" s="61"/>
      <c r="G59" s="61"/>
      <c r="H59" s="61"/>
      <c r="I59" s="61"/>
      <c r="J59" s="61"/>
      <c r="K59" s="61"/>
      <c r="L59" s="61"/>
      <c r="M59" s="61"/>
      <c r="N59" s="62"/>
      <c r="O59" s="62"/>
      <c r="P59" s="61"/>
      <c r="Q59" s="61"/>
      <c r="R59" s="62"/>
      <c r="S59" s="61"/>
      <c r="T59" s="61"/>
      <c r="U59" s="61"/>
      <c r="V59" s="61"/>
      <c r="W59" s="61"/>
      <c r="X59" s="61"/>
      <c r="Y59" s="61"/>
      <c r="Z59" s="61"/>
      <c r="AA59" s="61"/>
      <c r="AB59" s="61"/>
      <c r="AC59" s="61"/>
    </row>
    <row r="60" spans="1:29" x14ac:dyDescent="0.3">
      <c r="A60" s="61"/>
      <c r="B60" s="61"/>
      <c r="C60" s="61"/>
      <c r="D60" s="61"/>
      <c r="E60" s="61"/>
      <c r="F60" s="61"/>
      <c r="G60" s="61"/>
      <c r="H60" s="61"/>
      <c r="I60" s="61"/>
      <c r="J60" s="61"/>
      <c r="K60" s="61"/>
      <c r="L60" s="61"/>
      <c r="M60" s="61"/>
      <c r="N60" s="62"/>
      <c r="O60" s="62"/>
      <c r="P60" s="61"/>
      <c r="Q60" s="61"/>
      <c r="R60" s="62"/>
      <c r="S60" s="61"/>
      <c r="T60" s="61"/>
      <c r="U60" s="61"/>
      <c r="V60" s="61"/>
      <c r="W60" s="61"/>
      <c r="X60" s="61"/>
      <c r="Y60" s="61"/>
      <c r="Z60" s="61"/>
      <c r="AA60" s="61"/>
      <c r="AB60" s="61"/>
      <c r="AC60" s="61"/>
    </row>
    <row r="61" spans="1:29" s="70" customFormat="1" ht="15.6" customHeight="1" x14ac:dyDescent="0.3">
      <c r="A61" s="130" t="s">
        <v>448</v>
      </c>
      <c r="B61" s="132"/>
      <c r="C61" s="132"/>
      <c r="D61" s="132"/>
      <c r="E61" s="132"/>
      <c r="F61" s="132"/>
      <c r="G61" s="132"/>
      <c r="H61" s="132"/>
      <c r="I61" s="132"/>
      <c r="J61" s="132"/>
      <c r="K61" s="132"/>
      <c r="L61" s="132"/>
      <c r="M61" s="132"/>
      <c r="N61" s="132"/>
      <c r="O61" s="132"/>
      <c r="P61" s="132"/>
      <c r="Q61" s="68"/>
      <c r="R61" s="69"/>
      <c r="S61" s="68"/>
      <c r="T61" s="68"/>
      <c r="U61" s="68"/>
      <c r="V61" s="68"/>
      <c r="W61" s="68"/>
      <c r="X61" s="68"/>
      <c r="Y61" s="68"/>
      <c r="Z61" s="68"/>
      <c r="AA61" s="68"/>
      <c r="AB61" s="68"/>
      <c r="AC61" s="68"/>
    </row>
    <row r="62" spans="1:29" s="70" customFormat="1" ht="15.6" customHeight="1" x14ac:dyDescent="0.3">
      <c r="A62" s="130" t="s">
        <v>449</v>
      </c>
      <c r="B62" s="133"/>
      <c r="C62" s="133"/>
      <c r="D62" s="133"/>
      <c r="E62" s="133"/>
      <c r="F62" s="133"/>
      <c r="G62" s="133"/>
      <c r="H62" s="133"/>
      <c r="I62" s="133"/>
      <c r="J62" s="133"/>
      <c r="K62" s="133"/>
      <c r="L62" s="133"/>
      <c r="M62" s="133"/>
      <c r="N62" s="133"/>
      <c r="O62" s="133"/>
      <c r="P62" s="133"/>
      <c r="Q62" s="68"/>
      <c r="R62" s="69"/>
      <c r="S62" s="68"/>
      <c r="T62" s="68"/>
      <c r="U62" s="68"/>
      <c r="V62" s="68"/>
      <c r="W62" s="68"/>
      <c r="X62" s="68"/>
      <c r="Y62" s="68"/>
      <c r="Z62" s="68"/>
      <c r="AA62" s="68"/>
      <c r="AB62" s="68"/>
      <c r="AC62" s="68"/>
    </row>
    <row r="63" spans="1:29" s="70" customFormat="1" ht="15.6" customHeight="1" x14ac:dyDescent="0.3">
      <c r="A63" s="130" t="s">
        <v>597</v>
      </c>
      <c r="B63" s="133"/>
      <c r="C63" s="133"/>
      <c r="D63" s="133"/>
      <c r="E63" s="133"/>
      <c r="F63" s="133"/>
      <c r="G63" s="133"/>
      <c r="H63" s="133"/>
      <c r="I63" s="133"/>
      <c r="J63" s="133"/>
      <c r="K63" s="133"/>
      <c r="L63" s="133"/>
      <c r="M63" s="133"/>
      <c r="N63" s="133"/>
      <c r="O63" s="133"/>
      <c r="P63" s="133"/>
      <c r="Q63" s="68"/>
      <c r="R63" s="69"/>
      <c r="S63" s="68"/>
      <c r="T63" s="68"/>
      <c r="U63" s="68"/>
      <c r="V63" s="68"/>
      <c r="W63" s="68"/>
      <c r="X63" s="68"/>
      <c r="Y63" s="68"/>
      <c r="Z63" s="68"/>
      <c r="AA63" s="68"/>
      <c r="AB63" s="68"/>
      <c r="AC63" s="68"/>
    </row>
    <row r="64" spans="1:29" s="70" customFormat="1" ht="15.6" customHeight="1" x14ac:dyDescent="0.3">
      <c r="A64" s="130" t="s">
        <v>598</v>
      </c>
      <c r="B64" s="133"/>
      <c r="C64" s="133"/>
      <c r="D64" s="133"/>
      <c r="E64" s="133"/>
      <c r="F64" s="133"/>
      <c r="G64" s="133"/>
      <c r="H64" s="133"/>
      <c r="I64" s="133"/>
      <c r="J64" s="133"/>
      <c r="K64" s="133"/>
      <c r="L64" s="133"/>
      <c r="M64" s="133"/>
      <c r="N64" s="133"/>
      <c r="O64" s="133"/>
      <c r="P64" s="133"/>
      <c r="Q64" s="68"/>
      <c r="R64" s="69"/>
      <c r="S64" s="68"/>
      <c r="T64" s="68"/>
      <c r="U64" s="68"/>
      <c r="V64" s="68"/>
      <c r="W64" s="68"/>
      <c r="X64" s="68"/>
      <c r="Y64" s="68"/>
      <c r="Z64" s="68"/>
      <c r="AA64" s="68"/>
      <c r="AB64" s="68"/>
      <c r="AC64" s="68"/>
    </row>
    <row r="65" spans="1:29" s="70" customFormat="1" ht="15.6" customHeight="1" x14ac:dyDescent="0.3">
      <c r="A65" s="130" t="s">
        <v>599</v>
      </c>
      <c r="B65" s="133"/>
      <c r="C65" s="133"/>
      <c r="D65" s="133"/>
      <c r="E65" s="133"/>
      <c r="F65" s="133"/>
      <c r="G65" s="133"/>
      <c r="H65" s="133"/>
      <c r="I65" s="133"/>
      <c r="J65" s="133"/>
      <c r="K65" s="133"/>
      <c r="L65" s="133"/>
      <c r="M65" s="133"/>
      <c r="N65" s="133"/>
      <c r="O65" s="133"/>
      <c r="P65" s="133"/>
      <c r="Q65" s="68"/>
      <c r="R65" s="69"/>
      <c r="S65" s="68"/>
      <c r="T65" s="68"/>
      <c r="U65" s="68"/>
      <c r="V65" s="68"/>
      <c r="W65" s="68"/>
      <c r="X65" s="68"/>
      <c r="Y65" s="68"/>
      <c r="Z65" s="68"/>
      <c r="AA65" s="68"/>
      <c r="AB65" s="68"/>
      <c r="AC65" s="68"/>
    </row>
    <row r="66" spans="1:29" s="70" customFormat="1" ht="15.6" customHeight="1" x14ac:dyDescent="0.3">
      <c r="A66" s="130" t="s">
        <v>600</v>
      </c>
      <c r="B66" s="133"/>
      <c r="C66" s="133"/>
      <c r="D66" s="133"/>
      <c r="E66" s="133"/>
      <c r="F66" s="133"/>
      <c r="G66" s="133"/>
      <c r="H66" s="133"/>
      <c r="I66" s="133"/>
      <c r="J66" s="133"/>
      <c r="K66" s="133"/>
      <c r="L66" s="133"/>
      <c r="M66" s="133"/>
      <c r="N66" s="133"/>
      <c r="O66" s="133"/>
      <c r="P66" s="133"/>
      <c r="Q66" s="68"/>
      <c r="R66" s="69"/>
      <c r="S66" s="68"/>
      <c r="T66" s="68"/>
      <c r="U66" s="68"/>
      <c r="V66" s="68"/>
      <c r="W66" s="68"/>
      <c r="X66" s="68"/>
      <c r="Y66" s="68"/>
      <c r="Z66" s="68"/>
      <c r="AA66" s="68"/>
      <c r="AB66" s="68"/>
      <c r="AC66" s="68"/>
    </row>
    <row r="67" spans="1:29" s="70" customFormat="1" ht="15.6" customHeight="1" x14ac:dyDescent="0.3">
      <c r="A67" s="130" t="s">
        <v>601</v>
      </c>
      <c r="B67" s="133"/>
      <c r="C67" s="133"/>
      <c r="D67" s="133"/>
      <c r="E67" s="133"/>
      <c r="F67" s="133"/>
      <c r="G67" s="133"/>
      <c r="H67" s="133"/>
      <c r="I67" s="133"/>
      <c r="J67" s="133"/>
      <c r="K67" s="133"/>
      <c r="L67" s="133"/>
      <c r="M67" s="133"/>
      <c r="N67" s="133"/>
      <c r="O67" s="133"/>
      <c r="P67" s="133"/>
      <c r="Q67" s="68"/>
      <c r="R67" s="69"/>
      <c r="S67" s="68"/>
      <c r="T67" s="68"/>
      <c r="U67" s="68"/>
      <c r="V67" s="68"/>
      <c r="W67" s="68"/>
      <c r="X67" s="68"/>
      <c r="Y67" s="68"/>
      <c r="Z67" s="68"/>
      <c r="AA67" s="68"/>
      <c r="AB67" s="68"/>
      <c r="AC67" s="68"/>
    </row>
    <row r="68" spans="1:29" s="70" customFormat="1" ht="15.6" customHeight="1" x14ac:dyDescent="0.3">
      <c r="A68" s="130" t="s">
        <v>602</v>
      </c>
      <c r="B68" s="133"/>
      <c r="C68" s="133"/>
      <c r="D68" s="133"/>
      <c r="E68" s="133"/>
      <c r="F68" s="133"/>
      <c r="G68" s="133"/>
      <c r="H68" s="133"/>
      <c r="I68" s="133"/>
      <c r="J68" s="133"/>
      <c r="K68" s="133"/>
      <c r="L68" s="133"/>
      <c r="M68" s="133"/>
      <c r="N68" s="133"/>
      <c r="O68" s="133"/>
      <c r="P68" s="133"/>
      <c r="Q68" s="68"/>
      <c r="R68" s="69"/>
      <c r="S68" s="68"/>
      <c r="T68" s="68"/>
      <c r="U68" s="68"/>
      <c r="V68" s="68"/>
      <c r="W68" s="68"/>
      <c r="X68" s="68"/>
      <c r="Y68" s="68"/>
      <c r="Z68" s="68"/>
      <c r="AA68" s="68"/>
      <c r="AB68" s="68"/>
      <c r="AC68" s="68"/>
    </row>
    <row r="69" spans="1:29" s="70" customFormat="1" ht="15.6" customHeight="1" x14ac:dyDescent="0.3">
      <c r="A69" s="131" t="s">
        <v>603</v>
      </c>
      <c r="B69" s="133"/>
      <c r="C69" s="133"/>
      <c r="D69" s="133"/>
      <c r="E69" s="133"/>
      <c r="F69" s="133"/>
      <c r="G69" s="133"/>
      <c r="H69" s="133"/>
      <c r="I69" s="133"/>
      <c r="J69" s="133"/>
      <c r="K69" s="133"/>
      <c r="L69" s="133"/>
      <c r="M69" s="133"/>
      <c r="N69" s="133"/>
      <c r="O69" s="133"/>
      <c r="P69" s="133"/>
      <c r="Q69" s="68"/>
      <c r="R69" s="69"/>
      <c r="S69" s="68"/>
      <c r="T69" s="68"/>
      <c r="U69" s="68"/>
      <c r="V69" s="68"/>
      <c r="W69" s="68"/>
      <c r="X69" s="68"/>
      <c r="Y69" s="68"/>
      <c r="Z69" s="68"/>
      <c r="AA69" s="68"/>
      <c r="AB69" s="68"/>
      <c r="AC69" s="68"/>
    </row>
    <row r="70" spans="1:29" s="70" customFormat="1" ht="15.6" customHeight="1" x14ac:dyDescent="0.3">
      <c r="A70" s="131" t="s">
        <v>604</v>
      </c>
      <c r="B70" s="133"/>
      <c r="C70" s="133"/>
      <c r="D70" s="133"/>
      <c r="E70" s="133"/>
      <c r="F70" s="133"/>
      <c r="G70" s="133"/>
      <c r="H70" s="133"/>
      <c r="I70" s="133"/>
      <c r="J70" s="133"/>
      <c r="K70" s="133"/>
      <c r="L70" s="133"/>
      <c r="M70" s="133"/>
      <c r="N70" s="133"/>
      <c r="O70" s="133"/>
      <c r="P70" s="133"/>
      <c r="Q70" s="68"/>
      <c r="R70" s="69"/>
      <c r="S70" s="68"/>
      <c r="T70" s="68"/>
      <c r="U70" s="68"/>
      <c r="V70" s="68"/>
      <c r="W70" s="68"/>
      <c r="X70" s="68"/>
      <c r="Y70" s="68"/>
      <c r="Z70" s="68"/>
      <c r="AA70" s="68"/>
      <c r="AB70" s="68"/>
      <c r="AC70" s="68"/>
    </row>
    <row r="71" spans="1:29" s="70" customFormat="1" ht="15.6" customHeight="1" x14ac:dyDescent="0.3">
      <c r="A71" s="131" t="s">
        <v>605</v>
      </c>
      <c r="B71" s="133"/>
      <c r="C71" s="133"/>
      <c r="D71" s="133"/>
      <c r="E71" s="133"/>
      <c r="F71" s="133"/>
      <c r="G71" s="133"/>
      <c r="H71" s="133"/>
      <c r="I71" s="133"/>
      <c r="J71" s="133"/>
      <c r="K71" s="133"/>
      <c r="L71" s="133"/>
      <c r="M71" s="133"/>
      <c r="N71" s="133"/>
      <c r="O71" s="133"/>
      <c r="P71" s="133"/>
      <c r="Q71" s="68"/>
      <c r="R71" s="69"/>
      <c r="S71" s="68"/>
      <c r="T71" s="68"/>
      <c r="U71" s="68"/>
      <c r="V71" s="68"/>
      <c r="W71" s="68"/>
      <c r="X71" s="68"/>
      <c r="Y71" s="68"/>
      <c r="Z71" s="68"/>
      <c r="AA71" s="68"/>
      <c r="AB71" s="68"/>
      <c r="AC71" s="68"/>
    </row>
    <row r="72" spans="1:29" x14ac:dyDescent="0.3">
      <c r="A72" s="131" t="s">
        <v>606</v>
      </c>
      <c r="B72" s="61"/>
      <c r="C72" s="61"/>
      <c r="D72" s="61"/>
      <c r="E72" s="61"/>
      <c r="F72" s="61"/>
      <c r="G72" s="61"/>
      <c r="H72" s="61"/>
      <c r="I72" s="61"/>
      <c r="J72" s="61"/>
      <c r="K72" s="61"/>
      <c r="L72" s="61"/>
      <c r="M72" s="61"/>
      <c r="N72" s="61"/>
      <c r="O72" s="61"/>
      <c r="P72" s="61"/>
      <c r="Q72" s="61"/>
      <c r="R72" s="62"/>
      <c r="S72" s="61"/>
      <c r="T72" s="61"/>
      <c r="U72" s="61"/>
      <c r="V72" s="61"/>
      <c r="W72" s="61"/>
      <c r="X72" s="61"/>
      <c r="Y72" s="61"/>
      <c r="Z72" s="61"/>
      <c r="AA72" s="61"/>
      <c r="AB72" s="61"/>
      <c r="AC72" s="61"/>
    </row>
  </sheetData>
  <pageMargins left="0.25" right="0.25" top="0.75" bottom="0.75" header="0.3" footer="0.3"/>
  <pageSetup scale="24" fitToHeight="0" orientation="landscape" r:id="rId1"/>
  <ignoredErrors>
    <ignoredError sqref="J22:K22 J38:K38 J42:K42 K46 J47:K47 J49:K49 J2:K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132"/>
  <sheetViews>
    <sheetView workbookViewId="0">
      <selection activeCell="D14" sqref="D14"/>
    </sheetView>
  </sheetViews>
  <sheetFormatPr defaultColWidth="8.6640625" defaultRowHeight="13.8" x14ac:dyDescent="0.3"/>
  <cols>
    <col min="1" max="1" width="44.6640625" style="2" customWidth="1"/>
    <col min="2" max="2" width="8.6640625" style="2"/>
    <col min="3" max="3" width="43" style="2" bestFit="1" customWidth="1"/>
    <col min="4" max="4" width="8.6640625" style="2"/>
    <col min="5" max="5" width="63.33203125" style="2" bestFit="1" customWidth="1"/>
    <col min="6" max="6" width="8.6640625" style="2"/>
    <col min="7" max="7" width="18.6640625" style="2" customWidth="1"/>
    <col min="8" max="16384" width="8.6640625" style="2"/>
  </cols>
  <sheetData>
    <row r="1" spans="1:7" x14ac:dyDescent="0.3">
      <c r="A1" s="98" t="s">
        <v>17</v>
      </c>
      <c r="B1" s="99"/>
      <c r="C1" s="98" t="s">
        <v>21</v>
      </c>
      <c r="D1" s="99"/>
      <c r="E1" s="98" t="s">
        <v>450</v>
      </c>
      <c r="F1" s="99"/>
      <c r="G1" s="98" t="s">
        <v>451</v>
      </c>
    </row>
    <row r="2" spans="1:7" x14ac:dyDescent="0.3">
      <c r="A2" s="100" t="s">
        <v>138</v>
      </c>
      <c r="B2" s="99"/>
      <c r="C2" s="99" t="s">
        <v>452</v>
      </c>
      <c r="D2" s="99"/>
      <c r="E2" s="99" t="s">
        <v>219</v>
      </c>
      <c r="F2" s="99"/>
      <c r="G2" s="99" t="s">
        <v>154</v>
      </c>
    </row>
    <row r="3" spans="1:7" ht="27.6" x14ac:dyDescent="0.3">
      <c r="A3" s="100" t="s">
        <v>155</v>
      </c>
      <c r="B3" s="99"/>
      <c r="C3" s="99" t="s">
        <v>453</v>
      </c>
      <c r="D3" s="99"/>
      <c r="E3" s="99" t="s">
        <v>131</v>
      </c>
      <c r="F3" s="99"/>
      <c r="G3" s="99" t="s">
        <v>128</v>
      </c>
    </row>
    <row r="4" spans="1:7" x14ac:dyDescent="0.3">
      <c r="A4" s="100" t="s">
        <v>130</v>
      </c>
      <c r="B4" s="99"/>
      <c r="C4" s="99" t="s">
        <v>158</v>
      </c>
      <c r="D4" s="99"/>
      <c r="E4" s="99"/>
      <c r="F4" s="99"/>
      <c r="G4" s="99"/>
    </row>
    <row r="5" spans="1:7" x14ac:dyDescent="0.3">
      <c r="A5" s="100" t="s">
        <v>454</v>
      </c>
      <c r="B5" s="99"/>
      <c r="C5" s="99" t="s">
        <v>132</v>
      </c>
      <c r="D5" s="99"/>
      <c r="E5" s="99"/>
      <c r="F5" s="99"/>
      <c r="G5" s="99"/>
    </row>
    <row r="6" spans="1:7" x14ac:dyDescent="0.3">
      <c r="A6" s="100" t="s">
        <v>218</v>
      </c>
      <c r="B6" s="99"/>
      <c r="C6" s="99" t="s">
        <v>455</v>
      </c>
      <c r="D6" s="99"/>
      <c r="E6" s="99"/>
      <c r="F6" s="99"/>
      <c r="G6" s="99"/>
    </row>
    <row r="7" spans="1:7" x14ac:dyDescent="0.3">
      <c r="A7" s="101" t="s">
        <v>456</v>
      </c>
      <c r="B7" s="99"/>
      <c r="C7" s="99" t="s">
        <v>457</v>
      </c>
      <c r="D7" s="99"/>
      <c r="E7" s="99"/>
      <c r="F7" s="99"/>
      <c r="G7" s="99"/>
    </row>
    <row r="8" spans="1:7" x14ac:dyDescent="0.3">
      <c r="A8" s="101" t="s">
        <v>458</v>
      </c>
      <c r="B8" s="99"/>
      <c r="C8" s="99" t="s">
        <v>459</v>
      </c>
      <c r="D8" s="99"/>
      <c r="E8" s="99"/>
      <c r="F8" s="99"/>
      <c r="G8" s="99"/>
    </row>
    <row r="9" spans="1:7" x14ac:dyDescent="0.3">
      <c r="A9" s="102" t="s">
        <v>460</v>
      </c>
      <c r="B9" s="99"/>
      <c r="C9" s="99"/>
      <c r="D9" s="99"/>
      <c r="E9" s="99"/>
      <c r="F9" s="99"/>
      <c r="G9" s="99"/>
    </row>
    <row r="10" spans="1:7" x14ac:dyDescent="0.3">
      <c r="A10" s="100" t="s">
        <v>461</v>
      </c>
      <c r="B10" s="99"/>
      <c r="C10" s="99"/>
      <c r="D10" s="99"/>
      <c r="E10" s="99"/>
      <c r="F10" s="99"/>
      <c r="G10" s="99"/>
    </row>
    <row r="11" spans="1:7" x14ac:dyDescent="0.3">
      <c r="A11" s="100" t="s">
        <v>462</v>
      </c>
      <c r="B11" s="99"/>
      <c r="C11" s="99"/>
      <c r="D11" s="99"/>
      <c r="E11" s="99"/>
      <c r="F11" s="99"/>
      <c r="G11" s="99"/>
    </row>
    <row r="12" spans="1:7" x14ac:dyDescent="0.3">
      <c r="A12" s="100" t="s">
        <v>463</v>
      </c>
      <c r="B12" s="99"/>
      <c r="C12" s="99"/>
      <c r="D12" s="99"/>
      <c r="E12" s="99"/>
      <c r="F12" s="99"/>
      <c r="G12" s="99"/>
    </row>
    <row r="13" spans="1:7" x14ac:dyDescent="0.3">
      <c r="A13" s="100" t="s">
        <v>464</v>
      </c>
      <c r="B13" s="99"/>
      <c r="C13" s="99"/>
      <c r="D13" s="99"/>
      <c r="E13" s="99"/>
      <c r="F13" s="99"/>
      <c r="G13" s="99"/>
    </row>
    <row r="14" spans="1:7" x14ac:dyDescent="0.3">
      <c r="A14" s="100" t="s">
        <v>465</v>
      </c>
      <c r="B14" s="99"/>
      <c r="C14" s="99"/>
      <c r="D14" s="99"/>
      <c r="E14" s="99"/>
      <c r="F14" s="99"/>
      <c r="G14" s="99"/>
    </row>
    <row r="15" spans="1:7" x14ac:dyDescent="0.3">
      <c r="A15" s="100" t="s">
        <v>466</v>
      </c>
      <c r="B15" s="99"/>
      <c r="C15" s="99"/>
      <c r="D15" s="99"/>
      <c r="E15" s="99"/>
      <c r="F15" s="99"/>
      <c r="G15" s="99"/>
    </row>
    <row r="16" spans="1:7" x14ac:dyDescent="0.3">
      <c r="A16" s="99" t="s">
        <v>182</v>
      </c>
      <c r="B16" s="99"/>
      <c r="C16" s="99"/>
      <c r="D16" s="99"/>
      <c r="E16" s="99"/>
      <c r="F16" s="99"/>
      <c r="G16" s="99"/>
    </row>
    <row r="17" spans="1:7" x14ac:dyDescent="0.3">
      <c r="A17" s="100" t="s">
        <v>178</v>
      </c>
      <c r="B17" s="99"/>
      <c r="C17" s="99"/>
      <c r="D17" s="99"/>
      <c r="E17" s="99"/>
      <c r="F17" s="99"/>
      <c r="G17" s="99"/>
    </row>
    <row r="18" spans="1:7" x14ac:dyDescent="0.3">
      <c r="A18" s="100" t="s">
        <v>467</v>
      </c>
      <c r="B18" s="99"/>
      <c r="C18" s="99"/>
      <c r="D18" s="99"/>
      <c r="E18" s="99"/>
      <c r="F18" s="99"/>
      <c r="G18" s="99"/>
    </row>
    <row r="19" spans="1:7" x14ac:dyDescent="0.3">
      <c r="A19" s="100" t="s">
        <v>227</v>
      </c>
      <c r="B19" s="99"/>
      <c r="C19" s="99"/>
      <c r="D19" s="99"/>
      <c r="E19" s="99"/>
      <c r="F19" s="99"/>
      <c r="G19" s="99"/>
    </row>
    <row r="20" spans="1:7" x14ac:dyDescent="0.3">
      <c r="A20" s="100"/>
      <c r="B20" s="99"/>
      <c r="C20" s="99"/>
      <c r="D20" s="99"/>
      <c r="E20" s="99"/>
      <c r="F20" s="99"/>
      <c r="G20" s="99"/>
    </row>
    <row r="21" spans="1:7" x14ac:dyDescent="0.3">
      <c r="A21" s="100"/>
      <c r="B21" s="99"/>
      <c r="C21" s="99"/>
      <c r="D21" s="99"/>
      <c r="E21" s="99"/>
      <c r="F21" s="99"/>
      <c r="G21" s="99"/>
    </row>
    <row r="22" spans="1:7" x14ac:dyDescent="0.3">
      <c r="A22" s="99"/>
      <c r="B22" s="99"/>
      <c r="C22" s="99"/>
      <c r="D22" s="99"/>
      <c r="E22" s="99"/>
      <c r="F22" s="99"/>
      <c r="G22" s="99"/>
    </row>
    <row r="23" spans="1:7" x14ac:dyDescent="0.3">
      <c r="A23" s="100"/>
      <c r="B23" s="99"/>
      <c r="C23" s="99"/>
      <c r="D23" s="99"/>
      <c r="E23" s="99"/>
      <c r="F23" s="99"/>
      <c r="G23" s="99"/>
    </row>
    <row r="24" spans="1:7" x14ac:dyDescent="0.3">
      <c r="A24" s="99"/>
      <c r="B24" s="99"/>
      <c r="C24" s="99"/>
      <c r="D24" s="99"/>
      <c r="E24" s="99"/>
      <c r="F24" s="99"/>
      <c r="G24" s="99"/>
    </row>
    <row r="25" spans="1:7" x14ac:dyDescent="0.3">
      <c r="A25" s="98" t="s">
        <v>468</v>
      </c>
      <c r="B25" s="99"/>
      <c r="C25" s="98" t="s">
        <v>469</v>
      </c>
      <c r="D25" s="99"/>
      <c r="E25" s="103" t="s">
        <v>470</v>
      </c>
      <c r="F25" s="99"/>
      <c r="G25" s="99"/>
    </row>
    <row r="26" spans="1:7" x14ac:dyDescent="0.3">
      <c r="A26" s="99" t="s">
        <v>471</v>
      </c>
      <c r="B26" s="99"/>
      <c r="C26" s="99" t="s">
        <v>472</v>
      </c>
      <c r="D26" s="99"/>
      <c r="E26" s="99" t="s">
        <v>473</v>
      </c>
      <c r="F26" s="99"/>
      <c r="G26" s="99"/>
    </row>
    <row r="27" spans="1:7" x14ac:dyDescent="0.3">
      <c r="A27" s="99" t="s">
        <v>127</v>
      </c>
      <c r="B27" s="99"/>
      <c r="C27" s="99" t="s">
        <v>474</v>
      </c>
      <c r="D27" s="99"/>
      <c r="E27" s="99" t="s">
        <v>475</v>
      </c>
      <c r="F27" s="99"/>
      <c r="G27" s="99"/>
    </row>
    <row r="28" spans="1:7" x14ac:dyDescent="0.3">
      <c r="A28" s="99" t="s">
        <v>476</v>
      </c>
      <c r="B28" s="99"/>
      <c r="C28" s="99" t="s">
        <v>477</v>
      </c>
      <c r="D28" s="99"/>
      <c r="E28" s="99" t="s">
        <v>478</v>
      </c>
      <c r="F28" s="99"/>
      <c r="G28" s="99"/>
    </row>
    <row r="29" spans="1:7" x14ac:dyDescent="0.3">
      <c r="A29" s="99" t="s">
        <v>479</v>
      </c>
      <c r="B29" s="99"/>
      <c r="C29" s="99" t="s">
        <v>480</v>
      </c>
      <c r="D29" s="99"/>
      <c r="E29" s="99" t="s">
        <v>481</v>
      </c>
      <c r="F29" s="99"/>
      <c r="G29" s="99"/>
    </row>
    <row r="30" spans="1:7" x14ac:dyDescent="0.3">
      <c r="A30" s="99" t="s">
        <v>482</v>
      </c>
      <c r="B30" s="99"/>
      <c r="C30" s="99" t="s">
        <v>483</v>
      </c>
      <c r="D30" s="99"/>
      <c r="E30" s="99" t="s">
        <v>484</v>
      </c>
      <c r="F30" s="99"/>
      <c r="G30" s="99"/>
    </row>
    <row r="31" spans="1:7" x14ac:dyDescent="0.3">
      <c r="A31" s="99"/>
      <c r="B31" s="99"/>
      <c r="C31" s="99" t="s">
        <v>485</v>
      </c>
      <c r="D31" s="99"/>
      <c r="E31" s="99" t="s">
        <v>486</v>
      </c>
      <c r="F31" s="99"/>
      <c r="G31" s="99"/>
    </row>
    <row r="32" spans="1:7" x14ac:dyDescent="0.3">
      <c r="A32" s="99"/>
      <c r="B32" s="99"/>
      <c r="C32" s="99" t="s">
        <v>487</v>
      </c>
      <c r="D32" s="99"/>
      <c r="E32" s="99" t="s">
        <v>488</v>
      </c>
      <c r="F32" s="99"/>
      <c r="G32" s="99"/>
    </row>
    <row r="33" spans="1:7" x14ac:dyDescent="0.3">
      <c r="A33" s="99"/>
      <c r="B33" s="99"/>
      <c r="C33" s="99" t="s">
        <v>489</v>
      </c>
      <c r="D33" s="99"/>
      <c r="E33" s="99" t="s">
        <v>490</v>
      </c>
      <c r="F33" s="99"/>
      <c r="G33" s="99"/>
    </row>
    <row r="34" spans="1:7" x14ac:dyDescent="0.3">
      <c r="A34" s="99"/>
      <c r="B34" s="99"/>
      <c r="C34" s="99" t="s">
        <v>257</v>
      </c>
      <c r="D34" s="99"/>
      <c r="E34" s="99" t="s">
        <v>224</v>
      </c>
      <c r="F34" s="99"/>
      <c r="G34" s="99"/>
    </row>
    <row r="35" spans="1:7" x14ac:dyDescent="0.3">
      <c r="A35" s="100"/>
      <c r="B35" s="99"/>
      <c r="C35" s="99" t="s">
        <v>134</v>
      </c>
      <c r="D35" s="99"/>
      <c r="E35" s="99" t="s">
        <v>491</v>
      </c>
      <c r="F35" s="99"/>
      <c r="G35" s="99"/>
    </row>
    <row r="36" spans="1:7" x14ac:dyDescent="0.3">
      <c r="A36" s="100"/>
      <c r="B36" s="99"/>
      <c r="C36" s="99" t="s">
        <v>159</v>
      </c>
      <c r="D36" s="99"/>
      <c r="E36" s="99" t="s">
        <v>492</v>
      </c>
      <c r="F36" s="99"/>
      <c r="G36" s="99"/>
    </row>
    <row r="37" spans="1:7" x14ac:dyDescent="0.3">
      <c r="A37" s="100"/>
      <c r="B37" s="99"/>
      <c r="C37" s="99" t="s">
        <v>140</v>
      </c>
      <c r="D37" s="99"/>
      <c r="E37" s="99"/>
      <c r="F37" s="99"/>
      <c r="G37" s="99"/>
    </row>
    <row r="38" spans="1:7" x14ac:dyDescent="0.3">
      <c r="A38" s="100"/>
      <c r="B38" s="99"/>
      <c r="C38" s="99" t="s">
        <v>157</v>
      </c>
      <c r="D38" s="99"/>
      <c r="E38" s="99"/>
      <c r="F38" s="99"/>
      <c r="G38" s="99"/>
    </row>
    <row r="39" spans="1:7" x14ac:dyDescent="0.3">
      <c r="A39" s="100"/>
      <c r="B39" s="99"/>
      <c r="C39" s="99" t="s">
        <v>493</v>
      </c>
      <c r="D39" s="99"/>
      <c r="E39" s="99"/>
      <c r="F39" s="99"/>
      <c r="G39" s="99"/>
    </row>
    <row r="40" spans="1:7" x14ac:dyDescent="0.3">
      <c r="A40" s="101"/>
      <c r="B40" s="99"/>
      <c r="C40" s="99" t="s">
        <v>494</v>
      </c>
      <c r="D40" s="99"/>
      <c r="E40" s="99"/>
      <c r="F40" s="99"/>
      <c r="G40" s="99"/>
    </row>
    <row r="41" spans="1:7" x14ac:dyDescent="0.3">
      <c r="A41" s="101"/>
      <c r="B41" s="99"/>
      <c r="C41" s="99" t="s">
        <v>495</v>
      </c>
      <c r="D41" s="99"/>
      <c r="E41" s="99"/>
      <c r="F41" s="99"/>
      <c r="G41" s="99"/>
    </row>
    <row r="42" spans="1:7" x14ac:dyDescent="0.3">
      <c r="A42" s="102"/>
      <c r="B42" s="99"/>
      <c r="C42" s="99" t="s">
        <v>496</v>
      </c>
      <c r="D42" s="99"/>
      <c r="E42" s="99" t="s">
        <v>497</v>
      </c>
      <c r="F42" s="99"/>
      <c r="G42" s="99"/>
    </row>
    <row r="43" spans="1:7" x14ac:dyDescent="0.3">
      <c r="A43" s="100"/>
      <c r="B43" s="99"/>
      <c r="C43" s="99" t="s">
        <v>498</v>
      </c>
      <c r="D43" s="99"/>
      <c r="E43" s="99" t="s">
        <v>499</v>
      </c>
      <c r="F43" s="99"/>
      <c r="G43" s="99"/>
    </row>
    <row r="44" spans="1:7" x14ac:dyDescent="0.3">
      <c r="A44" s="100"/>
      <c r="B44" s="99"/>
      <c r="C44" s="99" t="s">
        <v>500</v>
      </c>
      <c r="D44" s="99"/>
      <c r="E44" s="99" t="s">
        <v>501</v>
      </c>
      <c r="F44" s="99"/>
      <c r="G44" s="99"/>
    </row>
    <row r="45" spans="1:7" x14ac:dyDescent="0.3">
      <c r="A45" s="99"/>
      <c r="B45" s="99"/>
      <c r="C45" s="99" t="s">
        <v>502</v>
      </c>
      <c r="D45" s="99"/>
      <c r="E45" s="99" t="s">
        <v>503</v>
      </c>
      <c r="F45" s="99"/>
      <c r="G45" s="99"/>
    </row>
    <row r="46" spans="1:7" x14ac:dyDescent="0.3">
      <c r="A46" s="99"/>
      <c r="B46" s="99"/>
      <c r="C46" s="99" t="s">
        <v>504</v>
      </c>
      <c r="D46" s="99"/>
      <c r="E46" s="99"/>
      <c r="F46" s="99"/>
      <c r="G46" s="99"/>
    </row>
    <row r="47" spans="1:7" x14ac:dyDescent="0.3">
      <c r="A47" s="99"/>
      <c r="B47" s="99"/>
      <c r="C47" s="99" t="s">
        <v>505</v>
      </c>
      <c r="D47" s="99"/>
      <c r="E47" s="99"/>
      <c r="F47" s="99"/>
      <c r="G47" s="99"/>
    </row>
    <row r="48" spans="1:7" x14ac:dyDescent="0.3">
      <c r="A48" s="99"/>
      <c r="B48" s="99"/>
      <c r="C48" s="99" t="s">
        <v>506</v>
      </c>
      <c r="D48" s="99"/>
      <c r="E48" s="99"/>
      <c r="F48" s="99"/>
      <c r="G48" s="99"/>
    </row>
    <row r="49" spans="1:7" x14ac:dyDescent="0.3">
      <c r="A49" s="99"/>
      <c r="B49" s="99"/>
      <c r="C49" s="99" t="s">
        <v>507</v>
      </c>
      <c r="D49" s="99"/>
      <c r="E49" s="99"/>
      <c r="F49" s="99"/>
      <c r="G49" s="99"/>
    </row>
    <row r="50" spans="1:7" x14ac:dyDescent="0.3">
      <c r="A50" s="99"/>
      <c r="B50" s="99"/>
      <c r="C50" s="99" t="s">
        <v>508</v>
      </c>
      <c r="D50" s="99"/>
      <c r="E50" s="99"/>
      <c r="F50" s="99"/>
      <c r="G50" s="99"/>
    </row>
    <row r="51" spans="1:7" x14ac:dyDescent="0.3">
      <c r="A51" s="99"/>
      <c r="B51" s="99"/>
      <c r="C51" s="99" t="s">
        <v>509</v>
      </c>
      <c r="D51" s="99"/>
      <c r="E51" s="99"/>
      <c r="F51" s="99"/>
      <c r="G51" s="99"/>
    </row>
    <row r="52" spans="1:7" x14ac:dyDescent="0.3">
      <c r="A52" s="99"/>
      <c r="B52" s="99"/>
      <c r="C52" s="99" t="s">
        <v>510</v>
      </c>
      <c r="D52" s="99"/>
      <c r="E52" s="99"/>
      <c r="F52" s="99"/>
      <c r="G52" s="99"/>
    </row>
    <row r="53" spans="1:7" x14ac:dyDescent="0.3">
      <c r="A53" s="99"/>
      <c r="B53" s="99"/>
      <c r="C53" s="99" t="s">
        <v>511</v>
      </c>
      <c r="D53" s="99"/>
      <c r="E53" s="99"/>
      <c r="F53" s="99"/>
      <c r="G53" s="99"/>
    </row>
    <row r="54" spans="1:7" x14ac:dyDescent="0.3">
      <c r="A54" s="99"/>
      <c r="B54" s="99"/>
      <c r="C54" s="99"/>
      <c r="D54" s="99"/>
      <c r="E54" s="99"/>
      <c r="F54" s="99"/>
      <c r="G54" s="99"/>
    </row>
    <row r="55" spans="1:7" x14ac:dyDescent="0.3">
      <c r="A55" s="99"/>
      <c r="B55" s="99"/>
      <c r="C55" s="99"/>
      <c r="D55" s="99"/>
      <c r="E55" s="99"/>
      <c r="F55" s="99"/>
      <c r="G55" s="99"/>
    </row>
    <row r="56" spans="1:7" x14ac:dyDescent="0.3">
      <c r="A56" s="99"/>
      <c r="B56" s="99"/>
      <c r="C56" s="99"/>
      <c r="D56" s="99"/>
      <c r="E56" s="99"/>
      <c r="F56" s="99"/>
      <c r="G56" s="99"/>
    </row>
    <row r="57" spans="1:7" x14ac:dyDescent="0.3">
      <c r="A57" s="99"/>
      <c r="B57" s="99"/>
      <c r="C57" s="99"/>
      <c r="D57" s="99"/>
      <c r="E57" s="99"/>
      <c r="F57" s="99"/>
      <c r="G57" s="99"/>
    </row>
    <row r="58" spans="1:7" x14ac:dyDescent="0.3">
      <c r="A58" s="99"/>
      <c r="B58" s="99"/>
      <c r="C58" s="99"/>
      <c r="D58" s="99"/>
      <c r="E58" s="99"/>
      <c r="F58" s="99"/>
      <c r="G58" s="99"/>
    </row>
    <row r="59" spans="1:7" x14ac:dyDescent="0.3">
      <c r="A59" s="99"/>
      <c r="B59" s="99"/>
      <c r="C59" s="99"/>
      <c r="D59" s="99"/>
      <c r="E59" s="99"/>
      <c r="F59" s="99"/>
      <c r="G59" s="99"/>
    </row>
    <row r="60" spans="1:7" x14ac:dyDescent="0.3">
      <c r="A60" s="99"/>
      <c r="B60" s="99"/>
      <c r="C60" s="99"/>
      <c r="D60" s="99"/>
      <c r="E60" s="99"/>
      <c r="F60" s="99"/>
      <c r="G60" s="99"/>
    </row>
    <row r="61" spans="1:7" x14ac:dyDescent="0.3">
      <c r="A61" s="99"/>
      <c r="B61" s="99"/>
      <c r="C61" s="99"/>
      <c r="D61" s="99"/>
      <c r="E61" s="99"/>
      <c r="F61" s="99"/>
      <c r="G61" s="99"/>
    </row>
    <row r="62" spans="1:7" x14ac:dyDescent="0.3">
      <c r="A62" s="99"/>
      <c r="B62" s="99"/>
      <c r="C62" s="99"/>
      <c r="D62" s="99"/>
      <c r="E62" s="99"/>
      <c r="F62" s="99"/>
      <c r="G62" s="99"/>
    </row>
    <row r="63" spans="1:7" x14ac:dyDescent="0.3">
      <c r="A63" s="99"/>
      <c r="B63" s="99"/>
      <c r="C63" s="99"/>
      <c r="D63" s="99"/>
      <c r="E63" s="99"/>
      <c r="F63" s="99"/>
      <c r="G63" s="99"/>
    </row>
    <row r="64" spans="1:7" x14ac:dyDescent="0.3">
      <c r="A64" s="99"/>
      <c r="B64" s="99"/>
      <c r="C64" s="99"/>
      <c r="D64" s="99"/>
      <c r="E64" s="99"/>
      <c r="F64" s="99"/>
      <c r="G64" s="99"/>
    </row>
    <row r="65" spans="1:7" x14ac:dyDescent="0.3">
      <c r="A65" s="99"/>
      <c r="B65" s="99"/>
      <c r="C65" s="99"/>
      <c r="D65" s="99"/>
      <c r="E65" s="99"/>
      <c r="F65" s="99"/>
      <c r="G65" s="99"/>
    </row>
    <row r="66" spans="1:7" x14ac:dyDescent="0.3">
      <c r="A66" s="99"/>
      <c r="B66" s="99"/>
      <c r="C66" s="99"/>
      <c r="D66" s="99"/>
      <c r="E66" s="99"/>
      <c r="F66" s="99"/>
      <c r="G66" s="99"/>
    </row>
    <row r="67" spans="1:7" x14ac:dyDescent="0.3">
      <c r="A67" s="99"/>
      <c r="B67" s="99"/>
      <c r="C67" s="99"/>
      <c r="D67" s="99"/>
      <c r="E67" s="99"/>
      <c r="F67" s="99"/>
      <c r="G67" s="99"/>
    </row>
    <row r="68" spans="1:7" x14ac:dyDescent="0.3">
      <c r="A68" s="99"/>
      <c r="B68" s="99"/>
      <c r="C68" s="99"/>
      <c r="D68" s="99"/>
      <c r="E68" s="99"/>
      <c r="F68" s="99"/>
      <c r="G68" s="99"/>
    </row>
    <row r="69" spans="1:7" x14ac:dyDescent="0.3">
      <c r="A69" s="99"/>
      <c r="B69" s="99"/>
      <c r="C69" s="99"/>
      <c r="D69" s="99"/>
      <c r="E69" s="99"/>
      <c r="F69" s="99"/>
      <c r="G69" s="99"/>
    </row>
    <row r="70" spans="1:7" x14ac:dyDescent="0.3">
      <c r="A70" s="99"/>
      <c r="B70" s="99"/>
      <c r="C70" s="99"/>
      <c r="D70" s="99"/>
      <c r="E70" s="99"/>
      <c r="F70" s="99"/>
      <c r="G70" s="99"/>
    </row>
    <row r="71" spans="1:7" x14ac:dyDescent="0.3">
      <c r="A71" s="99"/>
      <c r="B71" s="99"/>
      <c r="C71" s="99"/>
      <c r="D71" s="99"/>
      <c r="E71" s="99"/>
      <c r="F71" s="99"/>
      <c r="G71" s="99"/>
    </row>
    <row r="72" spans="1:7" x14ac:dyDescent="0.3">
      <c r="A72" s="99"/>
      <c r="B72" s="99"/>
      <c r="C72" s="99"/>
      <c r="D72" s="99"/>
      <c r="E72" s="99"/>
      <c r="F72" s="99"/>
      <c r="G72" s="99"/>
    </row>
    <row r="73" spans="1:7" x14ac:dyDescent="0.3">
      <c r="A73" s="99"/>
      <c r="B73" s="99"/>
      <c r="C73" s="99"/>
      <c r="D73" s="99"/>
      <c r="E73" s="99"/>
      <c r="F73" s="99"/>
      <c r="G73" s="99"/>
    </row>
    <row r="74" spans="1:7" x14ac:dyDescent="0.3">
      <c r="A74" s="99"/>
      <c r="B74" s="99"/>
      <c r="C74" s="99"/>
      <c r="D74" s="99"/>
      <c r="E74" s="99"/>
      <c r="F74" s="99"/>
      <c r="G74" s="99"/>
    </row>
    <row r="75" spans="1:7" x14ac:dyDescent="0.3">
      <c r="A75" s="99"/>
      <c r="B75" s="99"/>
      <c r="C75" s="99"/>
      <c r="D75" s="99"/>
      <c r="E75" s="99"/>
      <c r="F75" s="99"/>
      <c r="G75" s="99"/>
    </row>
    <row r="76" spans="1:7" x14ac:dyDescent="0.3">
      <c r="A76" s="99"/>
      <c r="B76" s="99"/>
      <c r="C76" s="99"/>
      <c r="D76" s="99"/>
      <c r="E76" s="99"/>
      <c r="F76" s="99"/>
      <c r="G76" s="99"/>
    </row>
    <row r="77" spans="1:7" x14ac:dyDescent="0.3">
      <c r="A77" s="99"/>
      <c r="B77" s="99"/>
      <c r="C77" s="99"/>
      <c r="D77" s="99"/>
      <c r="E77" s="99"/>
      <c r="F77" s="99"/>
      <c r="G77" s="99"/>
    </row>
    <row r="78" spans="1:7" x14ac:dyDescent="0.3">
      <c r="A78" s="99"/>
      <c r="B78" s="99"/>
      <c r="C78" s="99"/>
      <c r="D78" s="99"/>
      <c r="E78" s="99"/>
      <c r="F78" s="99"/>
      <c r="G78" s="99"/>
    </row>
    <row r="79" spans="1:7" x14ac:dyDescent="0.3">
      <c r="A79" s="99"/>
      <c r="B79" s="99"/>
      <c r="C79" s="99"/>
      <c r="D79" s="99"/>
      <c r="E79" s="99"/>
      <c r="F79" s="99"/>
      <c r="G79" s="99"/>
    </row>
    <row r="80" spans="1:7" x14ac:dyDescent="0.3">
      <c r="A80" s="99"/>
      <c r="B80" s="99"/>
      <c r="C80" s="99"/>
      <c r="D80" s="99"/>
      <c r="E80" s="99"/>
      <c r="F80" s="99"/>
      <c r="G80" s="99"/>
    </row>
    <row r="81" spans="1:7" x14ac:dyDescent="0.3">
      <c r="A81" s="99"/>
      <c r="B81" s="99"/>
      <c r="C81" s="99"/>
      <c r="D81" s="99"/>
      <c r="E81" s="99"/>
      <c r="F81" s="99"/>
      <c r="G81" s="99"/>
    </row>
    <row r="82" spans="1:7" x14ac:dyDescent="0.3">
      <c r="A82" s="99"/>
      <c r="B82" s="99"/>
      <c r="C82" s="99"/>
      <c r="D82" s="99"/>
      <c r="E82" s="99"/>
      <c r="F82" s="99"/>
      <c r="G82" s="99"/>
    </row>
    <row r="83" spans="1:7" x14ac:dyDescent="0.3">
      <c r="A83" s="99"/>
      <c r="B83" s="99"/>
      <c r="C83" s="99"/>
      <c r="D83" s="99"/>
      <c r="E83" s="99"/>
      <c r="F83" s="99"/>
      <c r="G83" s="99"/>
    </row>
    <row r="84" spans="1:7" x14ac:dyDescent="0.3">
      <c r="A84" s="99"/>
      <c r="B84" s="99"/>
      <c r="C84" s="99"/>
      <c r="D84" s="99"/>
      <c r="E84" s="99"/>
      <c r="F84" s="99"/>
      <c r="G84" s="99"/>
    </row>
    <row r="85" spans="1:7" x14ac:dyDescent="0.3">
      <c r="A85" s="99"/>
      <c r="B85" s="99"/>
      <c r="C85" s="99"/>
      <c r="D85" s="99"/>
      <c r="E85" s="99"/>
      <c r="F85" s="99"/>
      <c r="G85" s="99"/>
    </row>
    <row r="86" spans="1:7" x14ac:dyDescent="0.3">
      <c r="A86" s="99"/>
      <c r="B86" s="99"/>
      <c r="C86" s="99"/>
      <c r="D86" s="99"/>
      <c r="E86" s="99"/>
      <c r="F86" s="99"/>
      <c r="G86" s="99"/>
    </row>
    <row r="87" spans="1:7" x14ac:dyDescent="0.3">
      <c r="A87" s="99"/>
      <c r="B87" s="99"/>
      <c r="C87" s="99"/>
      <c r="D87" s="99"/>
      <c r="E87" s="99"/>
      <c r="F87" s="99"/>
      <c r="G87" s="99"/>
    </row>
    <row r="88" spans="1:7" x14ac:dyDescent="0.3">
      <c r="A88" s="99"/>
      <c r="B88" s="99"/>
      <c r="C88" s="99"/>
      <c r="D88" s="99"/>
      <c r="E88" s="99"/>
      <c r="F88" s="99"/>
      <c r="G88" s="99"/>
    </row>
    <row r="89" spans="1:7" x14ac:dyDescent="0.3">
      <c r="A89" s="99"/>
      <c r="B89" s="99"/>
      <c r="C89" s="99"/>
      <c r="D89" s="99"/>
      <c r="E89" s="99"/>
      <c r="F89" s="99"/>
      <c r="G89" s="99"/>
    </row>
    <row r="90" spans="1:7" x14ac:dyDescent="0.3">
      <c r="A90" s="99"/>
      <c r="B90" s="99"/>
      <c r="C90" s="99"/>
      <c r="D90" s="99"/>
      <c r="E90" s="99"/>
      <c r="F90" s="99"/>
      <c r="G90" s="99"/>
    </row>
    <row r="91" spans="1:7" x14ac:dyDescent="0.3">
      <c r="A91" s="99"/>
      <c r="B91" s="99"/>
      <c r="C91" s="99"/>
      <c r="D91" s="99"/>
      <c r="E91" s="99"/>
      <c r="F91" s="99"/>
      <c r="G91" s="99"/>
    </row>
    <row r="92" spans="1:7" x14ac:dyDescent="0.3">
      <c r="A92" s="99"/>
      <c r="B92" s="99"/>
      <c r="C92" s="99"/>
      <c r="D92" s="99"/>
      <c r="E92" s="99"/>
      <c r="F92" s="99"/>
      <c r="G92" s="99"/>
    </row>
    <row r="93" spans="1:7" x14ac:dyDescent="0.3">
      <c r="A93" s="99"/>
      <c r="B93" s="99"/>
      <c r="C93" s="99"/>
      <c r="D93" s="99"/>
      <c r="E93" s="99"/>
      <c r="F93" s="99"/>
      <c r="G93" s="99"/>
    </row>
    <row r="94" spans="1:7" x14ac:dyDescent="0.3">
      <c r="A94" s="99"/>
      <c r="B94" s="99"/>
      <c r="C94" s="99"/>
      <c r="D94" s="99"/>
      <c r="E94" s="99"/>
      <c r="F94" s="99"/>
      <c r="G94" s="99"/>
    </row>
    <row r="95" spans="1:7" x14ac:dyDescent="0.3">
      <c r="A95" s="99"/>
      <c r="B95" s="99"/>
      <c r="C95" s="99"/>
      <c r="D95" s="99"/>
      <c r="E95" s="99"/>
      <c r="F95" s="99"/>
      <c r="G95" s="99"/>
    </row>
    <row r="96" spans="1:7" x14ac:dyDescent="0.3">
      <c r="A96" s="99"/>
      <c r="B96" s="99"/>
      <c r="C96" s="99"/>
      <c r="D96" s="99"/>
      <c r="E96" s="99"/>
      <c r="F96" s="99"/>
      <c r="G96" s="99"/>
    </row>
    <row r="97" spans="1:7" x14ac:dyDescent="0.3">
      <c r="A97" s="99"/>
      <c r="B97" s="99"/>
      <c r="C97" s="99"/>
      <c r="D97" s="99"/>
      <c r="E97" s="99"/>
      <c r="F97" s="99"/>
      <c r="G97" s="99"/>
    </row>
    <row r="98" spans="1:7" x14ac:dyDescent="0.3">
      <c r="A98" s="99"/>
      <c r="B98" s="99"/>
      <c r="C98" s="99"/>
      <c r="D98" s="99"/>
      <c r="E98" s="99"/>
      <c r="F98" s="99"/>
      <c r="G98" s="99"/>
    </row>
    <row r="99" spans="1:7" x14ac:dyDescent="0.3">
      <c r="A99" s="99"/>
      <c r="B99" s="99"/>
      <c r="C99" s="99"/>
      <c r="D99" s="99"/>
      <c r="E99" s="99"/>
      <c r="F99" s="99"/>
      <c r="G99" s="99"/>
    </row>
    <row r="100" spans="1:7" x14ac:dyDescent="0.3">
      <c r="A100" s="99"/>
      <c r="B100" s="99"/>
      <c r="C100" s="99"/>
      <c r="D100" s="99"/>
      <c r="E100" s="99"/>
      <c r="F100" s="99"/>
      <c r="G100" s="99"/>
    </row>
    <row r="101" spans="1:7" x14ac:dyDescent="0.3">
      <c r="A101" s="99"/>
      <c r="B101" s="99"/>
      <c r="C101" s="99"/>
      <c r="D101" s="99"/>
      <c r="E101" s="99"/>
      <c r="F101" s="99"/>
      <c r="G101" s="99"/>
    </row>
    <row r="102" spans="1:7" x14ac:dyDescent="0.3">
      <c r="A102" s="99"/>
      <c r="B102" s="99"/>
      <c r="C102" s="99"/>
      <c r="D102" s="99"/>
      <c r="E102" s="99"/>
      <c r="F102" s="99"/>
      <c r="G102" s="99"/>
    </row>
    <row r="103" spans="1:7" x14ac:dyDescent="0.3">
      <c r="A103" s="99"/>
      <c r="B103" s="99"/>
      <c r="C103" s="99"/>
      <c r="D103" s="99"/>
      <c r="E103" s="99"/>
      <c r="F103" s="99"/>
      <c r="G103" s="99"/>
    </row>
    <row r="104" spans="1:7" x14ac:dyDescent="0.3">
      <c r="A104" s="99"/>
      <c r="B104" s="99"/>
      <c r="C104" s="99"/>
      <c r="D104" s="99"/>
      <c r="E104" s="99"/>
      <c r="F104" s="99"/>
      <c r="G104" s="99"/>
    </row>
    <row r="105" spans="1:7" x14ac:dyDescent="0.3">
      <c r="A105" s="99"/>
      <c r="B105" s="99"/>
      <c r="C105" s="99"/>
      <c r="D105" s="99"/>
      <c r="E105" s="99"/>
      <c r="F105" s="99"/>
      <c r="G105" s="99"/>
    </row>
    <row r="106" spans="1:7" x14ac:dyDescent="0.3">
      <c r="A106" s="99"/>
      <c r="B106" s="99"/>
      <c r="C106" s="99"/>
      <c r="D106" s="99"/>
      <c r="E106" s="99"/>
      <c r="F106" s="99"/>
      <c r="G106" s="99"/>
    </row>
    <row r="107" spans="1:7" x14ac:dyDescent="0.3">
      <c r="A107" s="99"/>
      <c r="B107" s="99"/>
      <c r="C107" s="99"/>
      <c r="D107" s="99"/>
      <c r="E107" s="99"/>
      <c r="F107" s="99"/>
      <c r="G107" s="99"/>
    </row>
    <row r="108" spans="1:7" x14ac:dyDescent="0.3">
      <c r="A108" s="99"/>
      <c r="B108" s="99"/>
      <c r="C108" s="99"/>
      <c r="D108" s="99"/>
      <c r="E108" s="99"/>
      <c r="F108" s="99"/>
      <c r="G108" s="99"/>
    </row>
    <row r="109" spans="1:7" x14ac:dyDescent="0.3">
      <c r="A109" s="99"/>
      <c r="B109" s="99"/>
      <c r="C109" s="99"/>
      <c r="D109" s="99"/>
      <c r="E109" s="99"/>
      <c r="F109" s="99"/>
      <c r="G109" s="99"/>
    </row>
    <row r="110" spans="1:7" x14ac:dyDescent="0.3">
      <c r="A110" s="99"/>
      <c r="B110" s="99"/>
      <c r="C110" s="99"/>
      <c r="D110" s="99"/>
      <c r="E110" s="99"/>
      <c r="F110" s="99"/>
      <c r="G110" s="99"/>
    </row>
    <row r="111" spans="1:7" x14ac:dyDescent="0.3">
      <c r="A111" s="99"/>
      <c r="B111" s="99"/>
      <c r="C111" s="99"/>
      <c r="D111" s="99"/>
      <c r="E111" s="99"/>
      <c r="F111" s="99"/>
      <c r="G111" s="99"/>
    </row>
    <row r="112" spans="1:7" x14ac:dyDescent="0.3">
      <c r="A112" s="99"/>
      <c r="B112" s="99"/>
      <c r="C112" s="99"/>
      <c r="D112" s="99"/>
      <c r="E112" s="99"/>
      <c r="F112" s="99"/>
      <c r="G112" s="99"/>
    </row>
    <row r="113" spans="1:7" x14ac:dyDescent="0.3">
      <c r="A113" s="99"/>
      <c r="B113" s="99"/>
      <c r="C113" s="99"/>
      <c r="D113" s="99"/>
      <c r="E113" s="99"/>
      <c r="F113" s="99"/>
      <c r="G113" s="99"/>
    </row>
    <row r="114" spans="1:7" x14ac:dyDescent="0.3">
      <c r="A114" s="99"/>
      <c r="B114" s="99"/>
      <c r="C114" s="99"/>
      <c r="D114" s="99"/>
      <c r="E114" s="99"/>
      <c r="F114" s="99"/>
      <c r="G114" s="99"/>
    </row>
    <row r="115" spans="1:7" x14ac:dyDescent="0.3">
      <c r="A115" s="99"/>
      <c r="B115" s="99"/>
      <c r="C115" s="99"/>
      <c r="D115" s="99"/>
      <c r="E115" s="99"/>
      <c r="F115" s="99"/>
      <c r="G115" s="99"/>
    </row>
    <row r="116" spans="1:7" x14ac:dyDescent="0.3">
      <c r="A116" s="99"/>
      <c r="B116" s="99"/>
      <c r="C116" s="99"/>
      <c r="D116" s="99"/>
      <c r="E116" s="99"/>
      <c r="F116" s="99"/>
      <c r="G116" s="99"/>
    </row>
    <row r="117" spans="1:7" x14ac:dyDescent="0.3">
      <c r="A117" s="99"/>
      <c r="B117" s="99"/>
      <c r="C117" s="99"/>
      <c r="D117" s="99"/>
      <c r="E117" s="99"/>
      <c r="F117" s="99"/>
      <c r="G117" s="99"/>
    </row>
    <row r="118" spans="1:7" x14ac:dyDescent="0.3">
      <c r="A118" s="99"/>
      <c r="B118" s="99"/>
      <c r="C118" s="99"/>
      <c r="D118" s="99"/>
      <c r="E118" s="99"/>
      <c r="F118" s="99"/>
      <c r="G118" s="99"/>
    </row>
    <row r="119" spans="1:7" x14ac:dyDescent="0.3">
      <c r="A119" s="99"/>
      <c r="B119" s="99"/>
      <c r="C119" s="99"/>
      <c r="D119" s="99"/>
      <c r="E119" s="99"/>
      <c r="F119" s="99"/>
      <c r="G119" s="99"/>
    </row>
    <row r="120" spans="1:7" x14ac:dyDescent="0.3">
      <c r="A120" s="99"/>
      <c r="B120" s="99"/>
      <c r="C120" s="99"/>
      <c r="D120" s="99"/>
      <c r="E120" s="99"/>
      <c r="F120" s="99"/>
      <c r="G120" s="99"/>
    </row>
    <row r="121" spans="1:7" x14ac:dyDescent="0.3">
      <c r="A121" s="99"/>
      <c r="B121" s="99"/>
      <c r="C121" s="99"/>
      <c r="D121" s="99"/>
      <c r="E121" s="99"/>
      <c r="F121" s="99"/>
      <c r="G121" s="99"/>
    </row>
    <row r="122" spans="1:7" x14ac:dyDescent="0.3">
      <c r="A122" s="99"/>
      <c r="B122" s="99"/>
      <c r="C122" s="99"/>
      <c r="D122" s="99"/>
      <c r="E122" s="99"/>
      <c r="F122" s="99"/>
      <c r="G122" s="99"/>
    </row>
    <row r="123" spans="1:7" x14ac:dyDescent="0.3">
      <c r="A123" s="99"/>
      <c r="B123" s="99"/>
      <c r="C123" s="99"/>
      <c r="D123" s="99"/>
      <c r="E123" s="99"/>
      <c r="F123" s="99"/>
      <c r="G123" s="99"/>
    </row>
    <row r="124" spans="1:7" x14ac:dyDescent="0.3">
      <c r="A124" s="99"/>
      <c r="B124" s="99"/>
      <c r="C124" s="99"/>
      <c r="D124" s="99"/>
      <c r="E124" s="99"/>
      <c r="F124" s="99"/>
      <c r="G124" s="99"/>
    </row>
    <row r="125" spans="1:7" x14ac:dyDescent="0.3">
      <c r="A125" s="99"/>
      <c r="B125" s="99"/>
      <c r="C125" s="99"/>
      <c r="D125" s="99"/>
      <c r="E125" s="99"/>
      <c r="F125" s="99"/>
      <c r="G125" s="99"/>
    </row>
    <row r="126" spans="1:7" x14ac:dyDescent="0.3">
      <c r="A126" s="99"/>
      <c r="B126" s="99"/>
      <c r="C126" s="99"/>
      <c r="D126" s="99"/>
      <c r="E126" s="99"/>
      <c r="F126" s="99"/>
      <c r="G126" s="99"/>
    </row>
    <row r="127" spans="1:7" x14ac:dyDescent="0.3">
      <c r="A127" s="99"/>
      <c r="B127" s="99"/>
      <c r="C127" s="99"/>
      <c r="D127" s="99"/>
      <c r="E127" s="99"/>
      <c r="F127" s="99"/>
      <c r="G127" s="99"/>
    </row>
    <row r="128" spans="1:7" x14ac:dyDescent="0.3">
      <c r="A128" s="99"/>
      <c r="B128" s="99"/>
      <c r="C128" s="99"/>
      <c r="D128" s="99"/>
      <c r="E128" s="99"/>
      <c r="F128" s="99"/>
      <c r="G128" s="99"/>
    </row>
    <row r="129" spans="1:7" x14ac:dyDescent="0.3">
      <c r="A129" s="99"/>
      <c r="B129" s="99"/>
      <c r="C129" s="99"/>
      <c r="D129" s="99"/>
      <c r="E129" s="99"/>
      <c r="F129" s="99"/>
      <c r="G129" s="99"/>
    </row>
    <row r="130" spans="1:7" x14ac:dyDescent="0.3">
      <c r="A130" s="99"/>
      <c r="B130" s="99"/>
      <c r="C130" s="99"/>
      <c r="D130" s="99"/>
      <c r="E130" s="99"/>
      <c r="F130" s="99"/>
      <c r="G130" s="99"/>
    </row>
    <row r="131" spans="1:7" x14ac:dyDescent="0.3">
      <c r="A131" s="99"/>
      <c r="B131" s="99"/>
      <c r="C131" s="99"/>
      <c r="D131" s="99"/>
      <c r="E131" s="99"/>
      <c r="F131" s="99"/>
      <c r="G131" s="99"/>
    </row>
    <row r="132" spans="1:7" x14ac:dyDescent="0.3">
      <c r="A132" s="99"/>
      <c r="B132" s="99"/>
      <c r="C132" s="99"/>
      <c r="D132" s="99"/>
      <c r="E132" s="99"/>
      <c r="F132" s="99"/>
      <c r="G132" s="99"/>
    </row>
  </sheetData>
  <sheetProtection selectLockedCells="1"/>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499984740745262"/>
  </sheetPr>
  <dimension ref="B2:H30"/>
  <sheetViews>
    <sheetView workbookViewId="0">
      <selection activeCell="L10" sqref="L10"/>
    </sheetView>
  </sheetViews>
  <sheetFormatPr defaultColWidth="8.6640625" defaultRowHeight="14.4" x14ac:dyDescent="0.3"/>
  <cols>
    <col min="1" max="1" width="1.6640625" style="22" customWidth="1"/>
    <col min="2" max="2" width="13.6640625" style="22" customWidth="1"/>
    <col min="3" max="3" width="2.6640625" style="22" customWidth="1"/>
    <col min="4" max="4" width="10.5546875" style="22" bestFit="1" customWidth="1"/>
    <col min="5" max="5" width="40.33203125" style="22" bestFit="1" customWidth="1"/>
    <col min="6" max="6" width="2.44140625" style="22" customWidth="1"/>
    <col min="7" max="7" width="10" style="22" bestFit="1" customWidth="1"/>
    <col min="8" max="8" width="28.33203125" style="22" bestFit="1" customWidth="1"/>
    <col min="9" max="16384" width="8.6640625" style="22"/>
  </cols>
  <sheetData>
    <row r="2" spans="2:8" ht="15" thickBot="1" x14ac:dyDescent="0.35">
      <c r="B2" s="24" t="s">
        <v>512</v>
      </c>
      <c r="C2" s="24"/>
      <c r="D2" s="25" t="s">
        <v>468</v>
      </c>
      <c r="E2" s="24" t="s">
        <v>513</v>
      </c>
      <c r="F2" s="24"/>
      <c r="G2" s="24" t="s">
        <v>468</v>
      </c>
      <c r="H2" s="24" t="s">
        <v>514</v>
      </c>
    </row>
    <row r="3" spans="2:8" x14ac:dyDescent="0.3">
      <c r="B3" s="23" t="s">
        <v>471</v>
      </c>
      <c r="C3" s="23"/>
      <c r="D3" s="23" t="s">
        <v>471</v>
      </c>
      <c r="E3" s="23" t="s">
        <v>472</v>
      </c>
      <c r="F3" s="23"/>
      <c r="G3" s="23" t="s">
        <v>127</v>
      </c>
      <c r="H3" s="23" t="s">
        <v>515</v>
      </c>
    </row>
    <row r="4" spans="2:8" ht="27.6" x14ac:dyDescent="0.3">
      <c r="B4" s="23" t="s">
        <v>127</v>
      </c>
      <c r="C4" s="23"/>
      <c r="D4" s="23" t="s">
        <v>471</v>
      </c>
      <c r="E4" s="23" t="s">
        <v>474</v>
      </c>
      <c r="F4" s="23"/>
      <c r="G4" s="23" t="s">
        <v>476</v>
      </c>
      <c r="H4" s="23" t="s">
        <v>516</v>
      </c>
    </row>
    <row r="5" spans="2:8" x14ac:dyDescent="0.3">
      <c r="B5" s="23" t="s">
        <v>476</v>
      </c>
      <c r="C5" s="23"/>
      <c r="D5" s="23" t="s">
        <v>471</v>
      </c>
      <c r="E5" s="23" t="s">
        <v>477</v>
      </c>
      <c r="F5" s="23"/>
      <c r="G5" s="23" t="s">
        <v>476</v>
      </c>
      <c r="H5" s="23" t="s">
        <v>475</v>
      </c>
    </row>
    <row r="6" spans="2:8" ht="27.6" x14ac:dyDescent="0.3">
      <c r="B6" s="23" t="s">
        <v>479</v>
      </c>
      <c r="C6" s="23"/>
      <c r="D6" s="23" t="s">
        <v>471</v>
      </c>
      <c r="E6" s="23" t="s">
        <v>480</v>
      </c>
      <c r="F6" s="23"/>
      <c r="G6" s="23" t="s">
        <v>476</v>
      </c>
      <c r="H6" s="23" t="s">
        <v>478</v>
      </c>
    </row>
    <row r="7" spans="2:8" ht="27.6" x14ac:dyDescent="0.3">
      <c r="B7" s="23" t="s">
        <v>482</v>
      </c>
      <c r="C7" s="23"/>
      <c r="D7" s="23" t="s">
        <v>471</v>
      </c>
      <c r="E7" s="23" t="s">
        <v>483</v>
      </c>
      <c r="F7" s="23"/>
      <c r="G7" s="23" t="s">
        <v>479</v>
      </c>
      <c r="H7" s="23" t="s">
        <v>516</v>
      </c>
    </row>
    <row r="8" spans="2:8" ht="27.6" x14ac:dyDescent="0.3">
      <c r="D8" s="23" t="s">
        <v>471</v>
      </c>
      <c r="E8" s="23" t="s">
        <v>485</v>
      </c>
      <c r="F8" s="23"/>
      <c r="G8" s="23" t="s">
        <v>482</v>
      </c>
      <c r="H8" s="23" t="s">
        <v>517</v>
      </c>
    </row>
    <row r="9" spans="2:8" x14ac:dyDescent="0.3">
      <c r="D9" s="23" t="s">
        <v>471</v>
      </c>
      <c r="E9" s="23" t="s">
        <v>487</v>
      </c>
      <c r="F9" s="23"/>
      <c r="G9" s="23" t="s">
        <v>482</v>
      </c>
      <c r="H9" s="23" t="s">
        <v>518</v>
      </c>
    </row>
    <row r="10" spans="2:8" x14ac:dyDescent="0.3">
      <c r="D10" s="23" t="s">
        <v>471</v>
      </c>
      <c r="E10" s="23" t="s">
        <v>489</v>
      </c>
      <c r="F10" s="23"/>
      <c r="G10" s="23" t="s">
        <v>482</v>
      </c>
      <c r="H10" s="23" t="s">
        <v>519</v>
      </c>
    </row>
    <row r="11" spans="2:8" ht="27.6" x14ac:dyDescent="0.3">
      <c r="D11" s="23" t="s">
        <v>127</v>
      </c>
      <c r="E11" s="23" t="s">
        <v>257</v>
      </c>
      <c r="F11" s="23"/>
      <c r="G11" s="23" t="s">
        <v>482</v>
      </c>
      <c r="H11" s="23" t="s">
        <v>520</v>
      </c>
    </row>
    <row r="12" spans="2:8" ht="27.6" x14ac:dyDescent="0.3">
      <c r="D12" s="23" t="s">
        <v>127</v>
      </c>
      <c r="E12" s="23" t="s">
        <v>134</v>
      </c>
      <c r="F12" s="23"/>
      <c r="G12" s="23" t="s">
        <v>482</v>
      </c>
      <c r="H12" s="23" t="s">
        <v>521</v>
      </c>
    </row>
    <row r="13" spans="2:8" x14ac:dyDescent="0.3">
      <c r="D13" s="23" t="s">
        <v>127</v>
      </c>
      <c r="E13" s="23" t="s">
        <v>159</v>
      </c>
      <c r="F13" s="23"/>
    </row>
    <row r="14" spans="2:8" x14ac:dyDescent="0.3">
      <c r="D14" s="23" t="s">
        <v>127</v>
      </c>
      <c r="E14" s="23" t="s">
        <v>140</v>
      </c>
      <c r="F14" s="23"/>
    </row>
    <row r="15" spans="2:8" x14ac:dyDescent="0.3">
      <c r="D15" s="23" t="s">
        <v>127</v>
      </c>
      <c r="E15" s="23" t="s">
        <v>157</v>
      </c>
      <c r="F15" s="23"/>
    </row>
    <row r="16" spans="2:8" x14ac:dyDescent="0.3">
      <c r="D16" s="23" t="s">
        <v>127</v>
      </c>
      <c r="E16" s="23" t="s">
        <v>493</v>
      </c>
      <c r="F16" s="23"/>
    </row>
    <row r="17" spans="4:6" x14ac:dyDescent="0.3">
      <c r="D17" s="23" t="s">
        <v>476</v>
      </c>
      <c r="E17" s="23" t="s">
        <v>494</v>
      </c>
      <c r="F17" s="23"/>
    </row>
    <row r="18" spans="4:6" x14ac:dyDescent="0.3">
      <c r="D18" s="23" t="s">
        <v>476</v>
      </c>
      <c r="E18" s="23" t="s">
        <v>495</v>
      </c>
      <c r="F18" s="23"/>
    </row>
    <row r="19" spans="4:6" x14ac:dyDescent="0.3">
      <c r="D19" s="23" t="s">
        <v>476</v>
      </c>
      <c r="E19" s="23" t="s">
        <v>496</v>
      </c>
    </row>
    <row r="20" spans="4:6" x14ac:dyDescent="0.3">
      <c r="D20" s="23" t="s">
        <v>476</v>
      </c>
      <c r="E20" s="23" t="s">
        <v>498</v>
      </c>
    </row>
    <row r="21" spans="4:6" x14ac:dyDescent="0.3">
      <c r="D21" s="23" t="s">
        <v>479</v>
      </c>
      <c r="E21" s="23" t="s">
        <v>500</v>
      </c>
    </row>
    <row r="22" spans="4:6" x14ac:dyDescent="0.3">
      <c r="D22" s="23" t="s">
        <v>479</v>
      </c>
      <c r="E22" s="23" t="s">
        <v>522</v>
      </c>
    </row>
    <row r="23" spans="4:6" x14ac:dyDescent="0.3">
      <c r="D23" s="23" t="s">
        <v>479</v>
      </c>
      <c r="E23" s="23" t="s">
        <v>504</v>
      </c>
    </row>
    <row r="24" spans="4:6" x14ac:dyDescent="0.3">
      <c r="D24" s="23" t="s">
        <v>482</v>
      </c>
      <c r="E24" s="23" t="s">
        <v>505</v>
      </c>
    </row>
    <row r="25" spans="4:6" x14ac:dyDescent="0.3">
      <c r="D25" s="23" t="s">
        <v>482</v>
      </c>
      <c r="E25" s="23" t="s">
        <v>506</v>
      </c>
    </row>
    <row r="26" spans="4:6" x14ac:dyDescent="0.3">
      <c r="D26" s="23" t="s">
        <v>482</v>
      </c>
      <c r="E26" s="23" t="s">
        <v>507</v>
      </c>
    </row>
    <row r="27" spans="4:6" x14ac:dyDescent="0.3">
      <c r="D27" s="23" t="s">
        <v>482</v>
      </c>
      <c r="E27" s="23" t="s">
        <v>508</v>
      </c>
    </row>
    <row r="28" spans="4:6" x14ac:dyDescent="0.3">
      <c r="D28" s="23" t="s">
        <v>482</v>
      </c>
      <c r="E28" s="23" t="s">
        <v>509</v>
      </c>
    </row>
    <row r="29" spans="4:6" x14ac:dyDescent="0.3">
      <c r="D29" s="23" t="s">
        <v>482</v>
      </c>
      <c r="E29" s="23" t="s">
        <v>510</v>
      </c>
    </row>
    <row r="30" spans="4:6" x14ac:dyDescent="0.3">
      <c r="D30" s="23" t="s">
        <v>482</v>
      </c>
      <c r="E30" s="23" t="s">
        <v>511</v>
      </c>
    </row>
  </sheetData>
  <pageMargins left="0.7" right="0.7" top="0.75" bottom="0.75" header="0.3" footer="0.3"/>
  <tableParts count="3">
    <tablePart r:id="rId1"/>
    <tablePart r:id="rId2"/>
    <tablePart r:id="rId3"/>
  </tableParts>
</worksheet>
</file>

<file path=docMetadata/LabelInfo.xml><?xml version="1.0" encoding="utf-8"?>
<clbl:labelList xmlns:clbl="http://schemas.microsoft.com/office/2020/mipLabelMetadata">
  <clbl:label id="{d23f7173-b386-4e91-8ce7-052a18d65341}" enabled="0" method="" siteId="{d23f7173-b386-4e91-8ce7-052a18d6534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WRDWP Data Input Instructions</vt:lpstr>
      <vt:lpstr>WRDWP Data Input</vt:lpstr>
      <vt:lpstr>WP Pivot Table</vt:lpstr>
      <vt:lpstr>WP MFL Pivot Table</vt:lpstr>
      <vt:lpstr>WRDWP BMAP Appendix</vt:lpstr>
      <vt:lpstr>Drop Down Lists</vt:lpstr>
      <vt:lpstr>LISTS</vt:lpstr>
      <vt:lpstr>'WRDWP BMAP Appendix'!Print_Area</vt:lpstr>
      <vt:lpstr>'WRDWP Data Input'!Print_Area</vt:lpstr>
      <vt:lpstr>'WRDWP Data Input 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kpmorris</dc:creator>
  <cp:keywords/>
  <dc:description/>
  <cp:lastModifiedBy>Payseno, Stacey</cp:lastModifiedBy>
  <cp:revision/>
  <dcterms:created xsi:type="dcterms:W3CDTF">2017-06-27T12:47:29Z</dcterms:created>
  <dcterms:modified xsi:type="dcterms:W3CDTF">2026-10-07T10:44:28Z</dcterms:modified>
  <cp:category/>
  <cp:contentStatus/>
</cp:coreProperties>
</file>