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ad.sfwmd.gov\DFSRoot\data\wsd\AWS_CONS\DEP_WPSP_Funding_FY20-present\WebsiteDocs\FY27\"/>
    </mc:Choice>
  </mc:AlternateContent>
  <xr:revisionPtr revIDLastSave="0" documentId="13_ncr:1_{A9EB21CA-5968-4037-AA72-4E3783F44029}" xr6:coauthVersionLast="47" xr6:coauthVersionMax="47" xr10:uidLastSave="{00000000-0000-0000-0000-000000000000}"/>
  <workbookProtection workbookAlgorithmName="SHA-512" workbookHashValue="oXJENPYACyR3M2uHaBvjKJ4FWXhmaZNtmHxF9byB1FQL9lN/dGu+WDo7dcH5VgP5L/YL6hN12b5UzwqO9RwjLw==" workbookSaltValue="D9SODuh72B5jlVkBBS1Z6A==" workbookSpinCount="100000" lockStructure="1"/>
  <bookViews>
    <workbookView xWindow="30612" yWindow="-108" windowWidth="30936" windowHeight="16776" tabRatio="862" xr2:uid="{F14E1B9D-9332-4A5B-9337-0E1AAED0EFEA}"/>
  </bookViews>
  <sheets>
    <sheet name="Project Header Sheet" sheetId="5" r:id="rId1"/>
    <sheet name="Project Figure 1" sheetId="11" r:id="rId2"/>
    <sheet name="Project Figure 2 " sheetId="12" r:id="rId3"/>
    <sheet name="Project Description &amp; SOW" sheetId="7" r:id="rId4"/>
    <sheet name="Project Benefits" sheetId="8" r:id="rId5"/>
    <sheet name="Project Readiness &amp; Permitting" sheetId="6" r:id="rId6"/>
    <sheet name="Cost-Effectiveness Calculator" sheetId="10" r:id="rId7"/>
    <sheet name="Ancillary Questions-Required" sheetId="9" r:id="rId8"/>
    <sheet name="Lists-Hide" sheetId="14" state="hidden" r:id="rId9"/>
    <sheet name="ReviewSheet-Hide" sheetId="4" state="hidden" r:id="rId10"/>
    <sheet name="Reviewers'Cheatsheet -HIDE" sheetId="13" state="hidden" r:id="rId11"/>
    <sheet name="Points &amp; Guidance - HIDE" sheetId="1" state="hidden" r:id="rId12"/>
    <sheet name="Sheet3" sheetId="3" state="hidden" r:id="rId13"/>
    <sheet name="Current App Questions-hide" sheetId="2" state="hidden" r:id="rId14"/>
  </sheets>
  <definedNames>
    <definedName name="_Hlk142649819" localSheetId="13">'Current App Questions-hide'!$B$9</definedName>
    <definedName name="_Hlk142649865" localSheetId="13">'Current App Questions-hide'!$C$15</definedName>
    <definedName name="_Hlk142650222" localSheetId="13">'Current App Questions-hide'!$C$15</definedName>
    <definedName name="_Hlk150421985" localSheetId="13">'Current App Questions-hide'!$C$20</definedName>
    <definedName name="_xlnm.Print_Area" localSheetId="7">'Ancillary Questions-Required'!$A$1:$S$62</definedName>
    <definedName name="_xlnm.Print_Area" localSheetId="6">'Cost-Effectiveness Calculator'!$A$1:$J$28</definedName>
    <definedName name="_xlnm.Print_Area" localSheetId="4">'Project Benefits'!$A$1:$O$89</definedName>
    <definedName name="_xlnm.Print_Area" localSheetId="3">'Project Description &amp; SOW'!$A$1:$R$67</definedName>
    <definedName name="_xlnm.Print_Area" localSheetId="1">'Project Figure 1'!$A$1:$M$28</definedName>
    <definedName name="_xlnm.Print_Area" localSheetId="2">'Project Figure 2 '!$A$1:$M$28</definedName>
    <definedName name="_xlnm.Print_Area" localSheetId="0">'Project Header Sheet'!$A$1:$G$123</definedName>
    <definedName name="_xlnm.Print_Area" localSheetId="5">'Project Readiness &amp; Permitting'!$A$1:$N$49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8" l="1"/>
  <c r="B48" i="13"/>
  <c r="B47" i="13"/>
  <c r="D61" i="13"/>
  <c r="C61" i="13"/>
  <c r="B61" i="13"/>
  <c r="D59" i="13"/>
  <c r="E60" i="13"/>
  <c r="D60" i="13"/>
  <c r="B60" i="13"/>
  <c r="C60" i="13"/>
  <c r="E59" i="13"/>
  <c r="B59" i="13"/>
  <c r="C59" i="13"/>
  <c r="B30" i="13"/>
  <c r="P26" i="7" l="1"/>
  <c r="P25" i="7" l="1"/>
  <c r="P24" i="7"/>
  <c r="P23" i="7"/>
  <c r="J48" i="10"/>
  <c r="L54" i="7"/>
  <c r="C5" i="13"/>
  <c r="C6" i="13"/>
  <c r="B6" i="13"/>
  <c r="B5" i="13"/>
  <c r="C19" i="13" l="1"/>
  <c r="E18" i="13"/>
  <c r="E19" i="13"/>
  <c r="D18" i="13"/>
  <c r="D19" i="13"/>
  <c r="C18" i="13"/>
  <c r="B18" i="13"/>
  <c r="B76" i="13"/>
  <c r="B77" i="13"/>
  <c r="B78" i="13"/>
  <c r="H76" i="13"/>
  <c r="H77" i="13"/>
  <c r="H78" i="13"/>
  <c r="F76" i="13"/>
  <c r="G76" i="13"/>
  <c r="F77" i="13"/>
  <c r="G77" i="13"/>
  <c r="F78" i="13"/>
  <c r="G78" i="13"/>
  <c r="E76" i="13"/>
  <c r="E77" i="13"/>
  <c r="E78" i="13"/>
  <c r="C77" i="13"/>
  <c r="C78" i="13"/>
  <c r="C76" i="13"/>
  <c r="B11" i="13"/>
  <c r="B4" i="13"/>
  <c r="B3" i="13"/>
  <c r="C71" i="13"/>
  <c r="F71" i="13"/>
  <c r="G71" i="13"/>
  <c r="H71" i="13"/>
  <c r="C72" i="13"/>
  <c r="F72" i="13"/>
  <c r="G72" i="13"/>
  <c r="H72" i="13"/>
  <c r="C73" i="13"/>
  <c r="F73" i="13"/>
  <c r="G73" i="13"/>
  <c r="H73" i="13"/>
  <c r="C74" i="13"/>
  <c r="F74" i="13"/>
  <c r="G74" i="13"/>
  <c r="H74" i="13"/>
  <c r="C75" i="13"/>
  <c r="F75" i="13"/>
  <c r="G75" i="13"/>
  <c r="H75" i="13"/>
  <c r="E71" i="13"/>
  <c r="E72" i="13"/>
  <c r="E73" i="13"/>
  <c r="E74" i="13"/>
  <c r="E75" i="13"/>
  <c r="F63" i="13"/>
  <c r="G63" i="13"/>
  <c r="B64" i="13"/>
  <c r="E64" i="13"/>
  <c r="C64" i="13"/>
  <c r="F64" i="13"/>
  <c r="G64" i="13"/>
  <c r="H64" i="13"/>
  <c r="B65" i="13"/>
  <c r="E65" i="13"/>
  <c r="C65" i="13"/>
  <c r="F65" i="13"/>
  <c r="G65" i="13"/>
  <c r="H65" i="13"/>
  <c r="B66" i="13"/>
  <c r="E66" i="13"/>
  <c r="C66" i="13"/>
  <c r="F66" i="13"/>
  <c r="G66" i="13"/>
  <c r="H66" i="13"/>
  <c r="B67" i="13"/>
  <c r="E67" i="13"/>
  <c r="C67" i="13"/>
  <c r="F67" i="13"/>
  <c r="G67" i="13"/>
  <c r="H67" i="13"/>
  <c r="B68" i="13"/>
  <c r="E68" i="13"/>
  <c r="C68" i="13"/>
  <c r="F68" i="13"/>
  <c r="G68" i="13"/>
  <c r="H68" i="13"/>
  <c r="B69" i="13"/>
  <c r="E69" i="13"/>
  <c r="C69" i="13"/>
  <c r="F69" i="13"/>
  <c r="G69" i="13"/>
  <c r="H69" i="13"/>
  <c r="B70" i="13"/>
  <c r="E70" i="13"/>
  <c r="C70" i="13"/>
  <c r="F70" i="13"/>
  <c r="G70" i="13"/>
  <c r="H70" i="13"/>
  <c r="B71" i="13"/>
  <c r="B72" i="13"/>
  <c r="B73" i="13"/>
  <c r="B74" i="13"/>
  <c r="B75" i="13"/>
  <c r="E62" i="13"/>
  <c r="C62" i="13"/>
  <c r="F62" i="13"/>
  <c r="G62" i="13"/>
  <c r="H62" i="13"/>
  <c r="B62" i="13"/>
  <c r="C51" i="13"/>
  <c r="B52" i="13"/>
  <c r="C52" i="13"/>
  <c r="B53" i="13"/>
  <c r="C53" i="13"/>
  <c r="B54" i="13"/>
  <c r="C54" i="13"/>
  <c r="B55" i="13"/>
  <c r="C55" i="13"/>
  <c r="B56" i="13"/>
  <c r="C56" i="13"/>
  <c r="C57" i="13"/>
  <c r="B58" i="13"/>
  <c r="C58" i="13"/>
  <c r="B51" i="13"/>
  <c r="C39" i="13"/>
  <c r="B39" i="13"/>
  <c r="C38" i="13"/>
  <c r="B38" i="13"/>
  <c r="B19" i="13"/>
  <c r="C14" i="13"/>
  <c r="D14" i="13"/>
  <c r="E14" i="13"/>
  <c r="B15" i="13"/>
  <c r="C15" i="13"/>
  <c r="D15" i="13"/>
  <c r="E15" i="13"/>
  <c r="B16" i="13"/>
  <c r="C16" i="13"/>
  <c r="D16" i="13"/>
  <c r="E16" i="13"/>
  <c r="B17" i="13"/>
  <c r="C17" i="13"/>
  <c r="D17" i="13"/>
  <c r="E17" i="13"/>
  <c r="C13" i="13"/>
  <c r="D13" i="13"/>
  <c r="E13" i="13"/>
  <c r="B1" i="13"/>
  <c r="B21" i="13" s="1"/>
  <c r="C1" i="13"/>
  <c r="B2" i="13"/>
  <c r="B7" i="13"/>
  <c r="C7" i="13"/>
  <c r="B8" i="13"/>
  <c r="C8" i="13"/>
  <c r="B9" i="13"/>
  <c r="C9" i="13"/>
  <c r="B10" i="13"/>
  <c r="C10" i="13"/>
  <c r="C11" i="13"/>
  <c r="B12" i="13"/>
  <c r="C12" i="13"/>
  <c r="B26" i="13"/>
  <c r="C26" i="13"/>
  <c r="B27" i="13"/>
  <c r="B28" i="13"/>
  <c r="C28" i="13"/>
  <c r="B29" i="13"/>
  <c r="C29" i="13"/>
  <c r="C30" i="13"/>
  <c r="B31" i="13"/>
  <c r="C31" i="13"/>
  <c r="B33" i="13"/>
  <c r="C33" i="13"/>
  <c r="B34" i="13"/>
  <c r="C34" i="13"/>
  <c r="B35" i="13"/>
  <c r="C35" i="13"/>
  <c r="B36" i="13"/>
  <c r="C36" i="13"/>
  <c r="B37" i="13"/>
  <c r="C37" i="13"/>
  <c r="B40" i="13"/>
  <c r="C40" i="13"/>
  <c r="B41" i="13"/>
  <c r="C41" i="13"/>
  <c r="B42" i="13"/>
  <c r="C42" i="13"/>
  <c r="B43" i="13"/>
  <c r="B44" i="13"/>
  <c r="C44" i="13"/>
  <c r="B45" i="13"/>
  <c r="B46" i="13"/>
  <c r="C46" i="13"/>
  <c r="C47" i="13"/>
  <c r="C48" i="13"/>
  <c r="B49" i="13"/>
  <c r="C49" i="13"/>
  <c r="AO2" i="4" l="1"/>
  <c r="AE2" i="4"/>
  <c r="BJ2" i="4"/>
  <c r="BH2" i="4"/>
  <c r="BG2" i="4"/>
  <c r="BF2" i="4"/>
  <c r="BD2" i="4"/>
  <c r="BC2" i="4"/>
  <c r="AX2" i="4"/>
  <c r="BB2" i="4"/>
  <c r="BA2" i="4"/>
  <c r="AY2" i="4"/>
  <c r="AW2" i="4"/>
  <c r="AU2" i="4"/>
  <c r="AT2" i="4"/>
  <c r="AS2" i="4"/>
  <c r="AR2" i="4"/>
  <c r="AQ2" i="4"/>
  <c r="AM2" i="4"/>
  <c r="AP2" i="4"/>
  <c r="I10" i="10" l="1"/>
  <c r="D24" i="13" s="1"/>
  <c r="H10" i="10"/>
  <c r="C24" i="13" s="1"/>
  <c r="G57" i="10"/>
  <c r="F10" i="10"/>
  <c r="D22" i="13" s="1"/>
  <c r="D10" i="10"/>
  <c r="E10" i="10"/>
  <c r="E22" i="13" s="1"/>
  <c r="G10" i="10"/>
  <c r="C22" i="13" s="1"/>
  <c r="C10" i="10"/>
  <c r="CN7" i="4"/>
  <c r="G60" i="10" l="1"/>
  <c r="K7" i="4"/>
  <c r="BI7" i="4" l="1"/>
  <c r="BF7" i="4"/>
  <c r="E60" i="10" l="1"/>
  <c r="G59" i="10"/>
  <c r="E59" i="10"/>
  <c r="J50" i="10" s="1"/>
  <c r="G58" i="10"/>
  <c r="E58" i="10"/>
  <c r="J49" i="10" s="1"/>
  <c r="D58" i="10" s="1"/>
  <c r="E57" i="10"/>
  <c r="D57" i="10"/>
  <c r="J10" i="10" l="1"/>
  <c r="E24" i="13" s="1"/>
  <c r="D59" i="10"/>
  <c r="P7" i="4"/>
  <c r="O7" i="4"/>
  <c r="D60" i="10" l="1"/>
  <c r="AK2" i="4"/>
  <c r="AJ2" i="4"/>
  <c r="AI2" i="4"/>
  <c r="AH2" i="4"/>
  <c r="CJ7" i="4" s="1"/>
  <c r="AF2" i="4"/>
  <c r="AD2" i="4"/>
  <c r="AC2" i="4"/>
  <c r="AB2" i="4"/>
  <c r="AA2" i="4"/>
  <c r="Z2" i="4"/>
  <c r="CL7" i="4" s="1"/>
  <c r="Y2" i="4"/>
  <c r="CK7" i="4" s="1"/>
  <c r="X2" i="4"/>
  <c r="V2" i="4"/>
  <c r="U2" i="4"/>
  <c r="T2" i="4"/>
  <c r="P2" i="4"/>
  <c r="O2" i="4"/>
  <c r="N2" i="4"/>
  <c r="M2" i="4"/>
  <c r="L2" i="4"/>
  <c r="K2" i="4"/>
  <c r="N7" i="4" s="1"/>
  <c r="J2" i="4"/>
  <c r="M7" i="4" s="1"/>
  <c r="I2" i="4"/>
  <c r="L7" i="4" s="1"/>
  <c r="H2" i="4"/>
  <c r="I7" i="4" s="1"/>
  <c r="G2" i="4"/>
  <c r="J7" i="4" s="1"/>
  <c r="E2" i="4"/>
  <c r="B7" i="4" s="1"/>
  <c r="D2" i="4"/>
  <c r="C7" i="4" s="1"/>
</calcChain>
</file>

<file path=xl/sharedStrings.xml><?xml version="1.0" encoding="utf-8"?>
<sst xmlns="http://schemas.openxmlformats.org/spreadsheetml/2006/main" count="779" uniqueCount="524">
  <si>
    <t>Reduces dependence on traditional resources
(25 pts)</t>
  </si>
  <si>
    <t>Provides regional benefits
(20 pts)</t>
  </si>
  <si>
    <t>Benefits waterbody with adopted MFLs
(15 pts)</t>
  </si>
  <si>
    <t>Other environmental benefits
(10 pts)</t>
  </si>
  <si>
    <t>Project readiness
(25 pts)</t>
  </si>
  <si>
    <t>Return on Investment (5 pts)</t>
  </si>
  <si>
    <t>Supports Ocean Outfall legislation (5 pts)</t>
  </si>
  <si>
    <t>Resource Limited Areas (Y/N)</t>
  </si>
  <si>
    <t>Geographic distribution (Y/N)</t>
  </si>
  <si>
    <t>Consideration</t>
  </si>
  <si>
    <t>Guideline</t>
  </si>
  <si>
    <t>Does the project provide regional water supply benefits (e.g., multiple entities, amount of water created, greatest need, project location)?</t>
  </si>
  <si>
    <t>Does the project support an adopted MFL?</t>
  </si>
  <si>
    <t>Does the proposed project replace or reduce dependence on a traditional water source and/or reduce competition with other water users for the same source?</t>
  </si>
  <si>
    <t>Does the project implement reuse assisting in the elimination of domestic wastewater ocean outfalls, as provided in Section 403.086(10), F.S.?</t>
  </si>
  <si>
    <t>Can the project be implemented in a timely manner (i.e., “shovel ready”)? Does it demonstrate a high level of detail and planning? For example, are designs complete and permits in place?</t>
  </si>
  <si>
    <t>What is the amount of funding the state grant will leverage?</t>
  </si>
  <si>
    <t>Matching funds</t>
  </si>
  <si>
    <t>Are any listed matching funds available during Fiscal Year 2024-2025 to avoid delay in project completion?</t>
  </si>
  <si>
    <t>Does the project contribute to AWS development in areas where traditional water supply sources are constrained (e.g., restricted allocation areas)?</t>
  </si>
  <si>
    <t>Does the project provide diversity in terms of geographic distribution? In other words, without consideration of this project, could a region be underrepresented?</t>
  </si>
  <si>
    <t>Rural Economic Development Initiative</t>
  </si>
  <si>
    <t>Is the project located within a Rural Economic Development Initiative (REDI) or designated rural area of opportunity community?</t>
  </si>
  <si>
    <t>Multiyear project</t>
  </si>
  <si>
    <t>Is the project a continuation phase of a previously funded project?</t>
  </si>
  <si>
    <t>Other funding</t>
  </si>
  <si>
    <t>Did the applicant receive funding from other sources (e.g., state, local, federal)?</t>
  </si>
  <si>
    <t>Water Supply Facilities Work Plan</t>
  </si>
  <si>
    <t>For local governments, do they have an approved Water Supply Facilities Work Plan pursuant to Section 163.3177(6)(c), F.S. or a proposed amendment expected to be approved before February 26, 2024?</t>
  </si>
  <si>
    <r>
      <t>A.</t>
    </r>
    <r>
      <rPr>
        <b/>
        <sz val="7"/>
        <color theme="1"/>
        <rFont val="Times New Roman"/>
        <family val="1"/>
      </rPr>
      <t xml:space="preserve">                  </t>
    </r>
    <r>
      <rPr>
        <b/>
        <sz val="10"/>
        <color theme="1"/>
        <rFont val="Calibri"/>
        <family val="2"/>
      </rPr>
      <t>Introduction/Background (up to 6 paragraphs)</t>
    </r>
  </si>
  <si>
    <r>
      <t>B.</t>
    </r>
    <r>
      <rPr>
        <b/>
        <sz val="7"/>
        <color theme="1"/>
        <rFont val="Times New Roman"/>
        <family val="1"/>
      </rPr>
      <t xml:space="preserve">                   </t>
    </r>
    <r>
      <rPr>
        <b/>
        <sz val="10"/>
        <color theme="1"/>
        <rFont val="Calibri"/>
        <family val="2"/>
      </rPr>
      <t>Objectives (1-2 sentences)</t>
    </r>
  </si>
  <si>
    <r>
      <t>C.</t>
    </r>
    <r>
      <rPr>
        <b/>
        <sz val="7"/>
        <color theme="1"/>
        <rFont val="Times New Roman"/>
        <family val="1"/>
      </rPr>
      <t xml:space="preserve">                   </t>
    </r>
    <r>
      <rPr>
        <b/>
        <sz val="10"/>
        <color theme="1"/>
        <rFont val="Calibri"/>
        <family val="2"/>
      </rPr>
      <t>Detailed Scope of Work (up to 6 paragraphs – what work will be constructed during the funding period)</t>
    </r>
  </si>
  <si>
    <t>Name of Water Supply Plan Project Title or Local Government Project Title</t>
  </si>
  <si>
    <t>a1.</t>
  </si>
  <si>
    <t xml:space="preserve">In addition to water supply benefits, does the project provide any water quality benefits? </t>
  </si>
  <si>
    <t>a2.</t>
  </si>
  <si>
    <t xml:space="preserve">Are you able to quantify the total phosphorus or total nitrogen reductions in pounds per year (lb/yr) or removal efficiencies? Provide your calculations. </t>
  </si>
  <si>
    <t>b.</t>
  </si>
  <si>
    <t>In addition to water supply benefits, does the project provide complementary benefits such as water conservation, flood protection, resiliency, drought conditions, saltwater intrusion, sea level rise, green infrastructure, and/or recreational benefits? If so, please explain.</t>
  </si>
  <si>
    <t>c.</t>
  </si>
  <si>
    <t>Quantity of water supplied by all phases of the project</t>
  </si>
  <si>
    <t>Quantity of water supplied by this phase of the project</t>
  </si>
  <si>
    <t>Estimated construction cost</t>
  </si>
  <si>
    <t>Annualized capital cost of this phase*</t>
  </si>
  <si>
    <t>d.</t>
  </si>
  <si>
    <t>e.</t>
  </si>
  <si>
    <t>Does the utility have a goal-based water conservation program? In not, briefly describe your conservation program.</t>
  </si>
  <si>
    <t>f.</t>
  </si>
  <si>
    <t>Does the project implement reuse which assists in the elimination of domestic wastewater ocean outfalls, as provided in Section 403.086(10), F.S.? If yes, answer the follow-up questions below.</t>
  </si>
  <si>
    <t>Please address the following factors described in the Florida Department of Environmental Protection (FDEP) Guidance Memorandum, dated July 22, 2019, and/or Section 373.707, F.S. (alternative water supply development):</t>
  </si>
  <si>
    <t xml:space="preserve">Is the project going to be implemented by a multijurisdictional water supply entity or regional water supply authority? If yes, please provide the name of the entity. </t>
  </si>
  <si>
    <t>Pursuant to subsection 373.707(9)(a-d), F.S., is reclaimed water metered for all users?</t>
  </si>
  <si>
    <t>Does the utility have a rate structure based on actual use of reclaimed water? If no, what is the basis for charged rates?</t>
  </si>
  <si>
    <t>Does the utility have education programs in place to inform the public about water issues, water conservation, and the importance and proper use of reclaimed water? If yes, provide a link.</t>
  </si>
  <si>
    <t>The following should be provided in electronic format, such as shape files or AutoCAD® to rowanves@sfwmd.gov. Files should be editable.</t>
  </si>
  <si>
    <t>a.</t>
  </si>
  <si>
    <t>Existing and future wastewater service area boundary.</t>
  </si>
  <si>
    <t>Existing and proposed reclaimed water distribution lines and distribution areas.</t>
  </si>
  <si>
    <t>Existing and proposed reclaimed water end users.</t>
  </si>
  <si>
    <t>Existence and extent of any Mandatory Reuse Zones within the service area. Include ordinance number.</t>
  </si>
  <si>
    <t>List the MFL, water reservation, and/or Restrict Allocation Area this project supports, if known.</t>
  </si>
  <si>
    <t>Permitted traditional source? AWS Source? (i.e. SAS, Sandstone, Hawthorn, etc.).</t>
  </si>
  <si>
    <t>In the table below, list the reclaimed water users who will connect to the proposed reclaimed water project.</t>
  </si>
  <si>
    <t>Restarts(?) at   1</t>
  </si>
  <si>
    <t xml:space="preserve">If applicable, provide the name of the related project as it appears in the water supply plan (WSP) associated with the proposed work. </t>
  </si>
  <si>
    <t>Describe the quantity of water supplied by the project compared to its construction cost. Using the SFWMD AWS CFP Cost-Effectiveness Calculator.</t>
  </si>
  <si>
    <r>
      <t xml:space="preserve">If it is a reclaimed water project, does it increase efficient use of reclaimed water as a source? From a regional perspective, </t>
    </r>
    <r>
      <rPr>
        <b/>
        <sz val="10"/>
        <color rgb="FF0000FF"/>
        <rFont val="Calibri"/>
        <family val="2"/>
      </rPr>
      <t>WILL THIS PROJECT OCCUR IN AN AREA</t>
    </r>
    <r>
      <rPr>
        <sz val="10"/>
        <color theme="1"/>
        <rFont val="Calibri"/>
        <family val="2"/>
      </rPr>
      <t xml:space="preserve"> where is reclaimed water currently underutilized?</t>
    </r>
  </si>
  <si>
    <r>
      <rPr>
        <strike/>
        <sz val="11"/>
        <rFont val="Aptos Narrow"/>
        <family val="2"/>
        <scheme val="minor"/>
      </rPr>
      <t>Efficient reuse</t>
    </r>
    <r>
      <rPr>
        <sz val="11"/>
        <rFont val="Aptos Narrow"/>
        <family val="2"/>
        <scheme val="minor"/>
      </rPr>
      <t xml:space="preserve"> (Y/N)    Regional use of reclaimed water</t>
    </r>
  </si>
  <si>
    <t>Table 3. – Permits</t>
  </si>
  <si>
    <t>N/A</t>
  </si>
  <si>
    <t>Traditional Resource Dependancy Reduction</t>
  </si>
  <si>
    <t xml:space="preserve">What is the traditional resource of the area?     </t>
  </si>
  <si>
    <t>What is the resource at the focus of this project? (Ex. Reclaimed water, ASR, LFA, or name of non-traditional aquifer).</t>
  </si>
  <si>
    <t>2e.</t>
  </si>
  <si>
    <t>2  a1.</t>
  </si>
  <si>
    <t>Table 3. – Permits (and contractor,bid quetions)</t>
  </si>
  <si>
    <t>Entity</t>
  </si>
  <si>
    <t>Project Title</t>
  </si>
  <si>
    <t>Revised Project Title</t>
  </si>
  <si>
    <t>County</t>
  </si>
  <si>
    <t>Planning Region</t>
  </si>
  <si>
    <t>Source</t>
  </si>
  <si>
    <t>Phase capacity (mgd)</t>
  </si>
  <si>
    <t>Total capacity (mgd)</t>
  </si>
  <si>
    <t>Storage Capacity (mgd)</t>
  </si>
  <si>
    <t>Distribution capacity (mgd)</t>
  </si>
  <si>
    <t>Total Cost</t>
  </si>
  <si>
    <t>Phase Construction Cost</t>
  </si>
  <si>
    <t>Requested Funding</t>
  </si>
  <si>
    <t>FY25 Revised Phase Construction Cost</t>
  </si>
  <si>
    <t>FY25 Rev Requested Funding</t>
  </si>
  <si>
    <t>FY25 Recommended Funding</t>
  </si>
  <si>
    <t>Est Start Date</t>
  </si>
  <si>
    <t>Est Completion Date</t>
  </si>
  <si>
    <t>Other Funding? (Y/N)</t>
  </si>
  <si>
    <t>Other funding (Agency)</t>
  </si>
  <si>
    <t>Other funding Amount</t>
  </si>
  <si>
    <t>Latitude</t>
  </si>
  <si>
    <t>Longitude</t>
  </si>
  <si>
    <t>Irrigation Ordinance (Y/N/NA)</t>
  </si>
  <si>
    <t>Irrigation Ordinance # if applicable</t>
  </si>
  <si>
    <t>WSFWP (Y/N/NA)</t>
  </si>
  <si>
    <t>WSFWP # if applicable</t>
  </si>
  <si>
    <t>WSFWP Approval Date</t>
  </si>
  <si>
    <t>Federal ID #</t>
  </si>
  <si>
    <t>Org Type</t>
  </si>
  <si>
    <t>CUP #</t>
  </si>
  <si>
    <t>Matching Funds (Y/N)</t>
  </si>
  <si>
    <t>REDI (Y/N)?</t>
  </si>
  <si>
    <t>Multi-year Project (Y/N)?</t>
  </si>
  <si>
    <t>Project Name</t>
  </si>
  <si>
    <t>Applicant</t>
  </si>
  <si>
    <t>Authorized Representative</t>
  </si>
  <si>
    <t>Address</t>
  </si>
  <si>
    <t>Telephone</t>
  </si>
  <si>
    <t>Email</t>
  </si>
  <si>
    <t>Federal ID Number</t>
  </si>
  <si>
    <t>Project Latitude (decimal degrees)</t>
  </si>
  <si>
    <t>Phase Construction Cost ($)</t>
  </si>
  <si>
    <t>Requested State Funding ($)</t>
  </si>
  <si>
    <t>Third-Party Match Funding ($)</t>
  </si>
  <si>
    <t>SFWMD Planning Region</t>
  </si>
  <si>
    <t>AWS Project Type (reclaimed, brackish, ASR, etc.)</t>
  </si>
  <si>
    <t>Anticipated Construction Start Date</t>
  </si>
  <si>
    <t>Phase Capacity (mgd) (within 1-2 years)</t>
  </si>
  <si>
    <t>Project Manager (if different)</t>
  </si>
  <si>
    <t>Project Longitude (decimal degrees)</t>
  </si>
  <si>
    <t>Total Capital Cost ($)</t>
  </si>
  <si>
    <t>Applicant’s Match Funding ($)</t>
  </si>
  <si>
    <t>State Appropriation Funding ($)</t>
  </si>
  <si>
    <t>Anticipated Completion Date</t>
  </si>
  <si>
    <t>Reclaimed only - Distribution Capacity (mgd)</t>
  </si>
  <si>
    <t>Total Capacity (mgd) (upon full project completion)</t>
  </si>
  <si>
    <t>Storage Capacity, if applicable (mg)</t>
  </si>
  <si>
    <t>Does the applicant understand if the irrigation ordinance above does not fully comport with Chapter 40E-24, F.A.C., the application will be deemed ineligible for funding consideration?</t>
  </si>
  <si>
    <t xml:space="preserve">If yes, source(s): </t>
  </si>
  <si>
    <t xml:space="preserve">If yes, amount(s): </t>
  </si>
  <si>
    <t xml:space="preserve">If yes, list the parties and interests: </t>
  </si>
  <si>
    <t xml:space="preserve">If yes, provide permit number: </t>
  </si>
  <si>
    <t xml:space="preserve">If yes, provide ordinance number: </t>
  </si>
  <si>
    <t>Yes/No</t>
  </si>
  <si>
    <t>Does the applicant have a Water/Consumptive Use Permit?</t>
  </si>
  <si>
    <t>Does the applicant understand that funds are only for applicable expenses incurred during the funding period?</t>
  </si>
  <si>
    <t>Does the applicant understand if the Water Supply Facilities Work Plan above does not meet Sections 163.3177 and 163.3184, F.S., the application will be deemed ineligible for funding consideration?</t>
  </si>
  <si>
    <t>If yes, provide the following information:</t>
  </si>
  <si>
    <t>Year Awarded</t>
  </si>
  <si>
    <t>Contract Number</t>
  </si>
  <si>
    <t>Amount Awarded</t>
  </si>
  <si>
    <t>Award Amount Spent</t>
  </si>
  <si>
    <t>Has this project received previous SFWMD or state funding?</t>
  </si>
  <si>
    <t>Please clearly and briefly answer the following questions and provide supporting information.</t>
  </si>
  <si>
    <t>Agency</t>
  </si>
  <si>
    <t>Permit No.</t>
  </si>
  <si>
    <t>Yes</t>
  </si>
  <si>
    <t>No</t>
  </si>
  <si>
    <t>If yes, date:</t>
  </si>
  <si>
    <t>Have the project design and bid drawings been completed?</t>
  </si>
  <si>
    <t>Has the contractor been selected?</t>
  </si>
  <si>
    <t>Have all land purchases, agreements, rights-of-way, etc. been executed?</t>
  </si>
  <si>
    <t>Have all other necessary items to start construction been completed?</t>
  </si>
  <si>
    <t>If no, explain below.</t>
  </si>
  <si>
    <t>Introduction/Background (up to 6 paragraphs)</t>
  </si>
  <si>
    <t>TIP: Hold Alt and hit Enter to start a new paragraph.</t>
  </si>
  <si>
    <t>Regional Benefits</t>
  </si>
  <si>
    <t xml:space="preserve"> If yes, please provide the name of the entity(ies). </t>
  </si>
  <si>
    <t>Resource Benefits</t>
  </si>
  <si>
    <t>Does the project reduce dependence on traditional resources? If so, please describe.</t>
  </si>
  <si>
    <t xml:space="preserve"> </t>
  </si>
  <si>
    <t>Continue to scroll down.</t>
  </si>
  <si>
    <t>Link&gt;&gt;</t>
  </si>
  <si>
    <t>Name</t>
  </si>
  <si>
    <t>User Demand (mgd)</t>
  </si>
  <si>
    <t>Is an agreement executed (Y/N)?</t>
  </si>
  <si>
    <t>Estimated connection date</t>
  </si>
  <si>
    <t xml:space="preserve">Indicate if each file has been provided. </t>
  </si>
  <si>
    <t>File</t>
  </si>
  <si>
    <t>Anticipated submission date (if not submitted with this application)</t>
  </si>
  <si>
    <t>Submitted?
Yes/No</t>
  </si>
  <si>
    <t>Project Number</t>
  </si>
  <si>
    <t>Entity Name</t>
  </si>
  <si>
    <t>Entity Alias</t>
  </si>
  <si>
    <t>Entity Number</t>
  </si>
  <si>
    <t>Purchase Order Number</t>
  </si>
  <si>
    <t>Requisition Number</t>
  </si>
  <si>
    <t>Region</t>
  </si>
  <si>
    <t>Fiscal Year</t>
  </si>
  <si>
    <t>AW Source</t>
  </si>
  <si>
    <t>Phase MGD</t>
  </si>
  <si>
    <t>Total MGD</t>
  </si>
  <si>
    <t xml:space="preserve">Total Project Construction Cost </t>
  </si>
  <si>
    <t>Current FY Construction Cost</t>
  </si>
  <si>
    <t>Actual FY Construction Cost</t>
  </si>
  <si>
    <t>Approved  Funding</t>
  </si>
  <si>
    <t>Actual Funding</t>
  </si>
  <si>
    <t>Project Status</t>
  </si>
  <si>
    <t>Closed Date</t>
  </si>
  <si>
    <t>Cancellation Date</t>
  </si>
  <si>
    <t>Cancellation Amount</t>
  </si>
  <si>
    <t>Cancellation Reason</t>
  </si>
  <si>
    <t>Amendment Date</t>
  </si>
  <si>
    <t>Amendment Amount</t>
  </si>
  <si>
    <t>Amendment Reason</t>
  </si>
  <si>
    <t>Invoice Date</t>
  </si>
  <si>
    <t>Invoice Amount</t>
  </si>
  <si>
    <t>Invoice Date 2</t>
  </si>
  <si>
    <t>Invoice Amount 2</t>
  </si>
  <si>
    <t>Invoice Date 3</t>
  </si>
  <si>
    <t>Invoice Amount 3</t>
  </si>
  <si>
    <t>Comments</t>
  </si>
  <si>
    <t>SB-444 (FY2006-forward) Funding</t>
  </si>
  <si>
    <t>SB444 Contract Numbers</t>
  </si>
  <si>
    <t>FY1997-FY2005 funds</t>
  </si>
  <si>
    <t>FY1997-2005 Contract Numbers</t>
  </si>
  <si>
    <t>Amend/ Cancelled Amounts</t>
  </si>
  <si>
    <t>Other Funding Source</t>
  </si>
  <si>
    <t>Other Funding Source Amount</t>
  </si>
  <si>
    <t>Total Previous Funding Received</t>
  </si>
  <si>
    <t>Total Funding Received to Date</t>
  </si>
  <si>
    <t>Approved State Funding (FY06-09)</t>
  </si>
  <si>
    <t>Approved District Funding</t>
  </si>
  <si>
    <t>TOTAL Funding</t>
  </si>
  <si>
    <t>State Payment (FY06-09)</t>
  </si>
  <si>
    <t>District Payment</t>
  </si>
  <si>
    <t>TOTAL Payment</t>
  </si>
  <si>
    <t>State Disencumbered (FY06-09)</t>
  </si>
  <si>
    <t>District Disencumbered</t>
  </si>
  <si>
    <t>TOTAL Disencumbered</t>
  </si>
  <si>
    <t>Funding Distribution - State (%)</t>
  </si>
  <si>
    <t>Funding Distribution - District (%)</t>
  </si>
  <si>
    <t>Funding Distribution - Sponsor (%)</t>
  </si>
  <si>
    <t>WSP (Y/N)?</t>
  </si>
  <si>
    <t>Resubmission (Y/N)?</t>
  </si>
  <si>
    <t>Project Manager</t>
  </si>
  <si>
    <t>Current FY Start Date</t>
  </si>
  <si>
    <t>Current FY End Date</t>
  </si>
  <si>
    <t>Multi-year (Y/N)?</t>
  </si>
  <si>
    <t>Current Phase</t>
  </si>
  <si>
    <t>Total Multi-year finish</t>
  </si>
  <si>
    <t>Year Actual WMA</t>
  </si>
  <si>
    <t>Fund Code 1</t>
  </si>
  <si>
    <t>Fund Code 2</t>
  </si>
  <si>
    <t>Fund Code 3</t>
  </si>
  <si>
    <t>Fund Code 4</t>
  </si>
  <si>
    <t>Fund Code 5</t>
  </si>
  <si>
    <t>Grant Number 1</t>
  </si>
  <si>
    <t>Grant Number 2</t>
  </si>
  <si>
    <t>Grant Number 3</t>
  </si>
  <si>
    <t>Grant Number 4</t>
  </si>
  <si>
    <t>Grant Number 5</t>
  </si>
  <si>
    <t>Account Number</t>
  </si>
  <si>
    <t>Funds Center</t>
  </si>
  <si>
    <t>Line Item 1 Amount</t>
  </si>
  <si>
    <t>Line Item 2 Amount</t>
  </si>
  <si>
    <t>Line Item 3 Amount</t>
  </si>
  <si>
    <t>Line Item 4 Amount</t>
  </si>
  <si>
    <t>Line Item 5 Amount</t>
  </si>
  <si>
    <t>Material Group</t>
  </si>
  <si>
    <t>Internal Order Number 1</t>
  </si>
  <si>
    <t>Internal Order Number 2</t>
  </si>
  <si>
    <t>Internal Order Number 3</t>
  </si>
  <si>
    <t>Internal Order Number 4</t>
  </si>
  <si>
    <t>Internal Order Number 5</t>
  </si>
  <si>
    <t>CUP Number</t>
  </si>
  <si>
    <t>Water Supply Plan Title</t>
  </si>
  <si>
    <t>Short Description</t>
  </si>
  <si>
    <t>Did you apply for previous FY funding for this project?</t>
  </si>
  <si>
    <t>Was this project awarded SFWMD CFP funding from FY20 to present  (2019-20 to 2023-24)?</t>
  </si>
  <si>
    <t>Total Water Created by this Project
(mgd)</t>
  </si>
  <si>
    <t>Will this Phase Create Additional Capacity?
(Yes/No)</t>
  </si>
  <si>
    <t>Total Water Created per Day for THIS Phase
(mgd)</t>
  </si>
  <si>
    <t>Full Project Completion Years</t>
  </si>
  <si>
    <t>Cost Effectiveness ($/kgal)</t>
  </si>
  <si>
    <t>EXAMPLE: Springfield City</t>
  </si>
  <si>
    <t xml:space="preserve">RO Wellfield Expansion – Phase 2 Lower Floridan Aquifer Well PW-15 and PW-16 </t>
  </si>
  <si>
    <t>Inputs for lines 1, 2, and 3, derived from Tables 1 and 2 in their respective Example applications.</t>
  </si>
  <si>
    <t>Reclaimed Water System Extension – Phase 2</t>
  </si>
  <si>
    <t>Reverse Osmosis (RO) Water Treatment Plant Expansion – Phase 3a</t>
  </si>
  <si>
    <r>
      <t xml:space="preserve">Discount rate used for </t>
    </r>
    <r>
      <rPr>
        <b/>
        <u/>
        <sz val="11"/>
        <color theme="1"/>
        <rFont val="Aptos Narrow"/>
        <family val="2"/>
        <scheme val="minor"/>
      </rPr>
      <t>all</t>
    </r>
    <r>
      <rPr>
        <sz val="11"/>
        <color theme="1"/>
        <rFont val="Aptos Narrow"/>
        <family val="2"/>
        <scheme val="minor"/>
      </rPr>
      <t xml:space="preserve"> projects for consistancy.</t>
    </r>
  </si>
  <si>
    <t>Cost Effectiveness ($/mgd)</t>
  </si>
  <si>
    <t>Water Created Per Phase = Full Project Water Created/Years to Complete Project</t>
  </si>
  <si>
    <t xml:space="preserve">Service Life </t>
  </si>
  <si>
    <t>Total Gallons Created over Service Life
 (MG)</t>
  </si>
  <si>
    <t>5mgd total; 2 this phase; 3 years</t>
  </si>
  <si>
    <t>IF(D16=0,0,-PMT(LendRate,ServLife,CapitalCost)/((WaterCreated*1000000*365)/1000))</t>
  </si>
  <si>
    <t>3mgd total; 0 this phase; 4 years</t>
  </si>
  <si>
    <t>4mgd total; 0 this phase; 2 years</t>
  </si>
  <si>
    <r>
      <t>if(e16="Yes",-PMT(LendRate,ServLife,CapitalCost)/((WaterCreated*1000000*365)/1000)),-PMT(LendRate,ServLife,CapitalCost)/((</t>
    </r>
    <r>
      <rPr>
        <b/>
        <sz val="18"/>
        <color theme="5" tint="-0.249977111117893"/>
        <rFont val="Aptos Narrow"/>
        <family val="2"/>
        <scheme val="minor"/>
      </rPr>
      <t>WaterCreatedTWO</t>
    </r>
    <r>
      <rPr>
        <sz val="16"/>
        <color theme="1"/>
        <rFont val="Aptos Narrow"/>
        <family val="2"/>
        <scheme val="minor"/>
      </rPr>
      <t>*1000000*365)/1000))</t>
    </r>
  </si>
  <si>
    <t>Table 1. – Project Breakdown</t>
  </si>
  <si>
    <t>FY27</t>
  </si>
  <si>
    <t>FY28</t>
  </si>
  <si>
    <t>Not applicable</t>
  </si>
  <si>
    <t>Major Deliverables (brief description)</t>
  </si>
  <si>
    <t>Construction Cost ($)</t>
  </si>
  <si>
    <t>Planning/Design/Engineering/Other Costs ($)</t>
  </si>
  <si>
    <t>Total Cost ($)</t>
  </si>
  <si>
    <t>Include capacity water made available only in the year the phase or project becomes operational.</t>
  </si>
  <si>
    <t>Expected Start Date</t>
  </si>
  <si>
    <t>Expected Completion Date</t>
  </si>
  <si>
    <t>Applicant will be required to submit final vendor bid and/or contract documents and quarterly status reports, if awarded funding.</t>
  </si>
  <si>
    <t>Correct:</t>
  </si>
  <si>
    <t>Incorrect:</t>
  </si>
  <si>
    <t>Floridan well construction</t>
  </si>
  <si>
    <t>Deliverable(s) 
(List major tasks to be completed. Add lines as needed.)</t>
  </si>
  <si>
    <t>Project delivery method:</t>
  </si>
  <si>
    <t>Is the project geographically located within an FDEP-approved Restoration Plan (i.e., Basin Management Action Plan or Reasonable Assurance Plan) area?</t>
  </si>
  <si>
    <t>https://floridadep.gov/dear/water-quality-restoration/content/statewide-annual-report</t>
  </si>
  <si>
    <t>If yes:</t>
  </si>
  <si>
    <t>If the project is geographically located within a Restoration Plan area, will the project be identified with a project number on the Statewide Annual Report? The following link is for the Statewide Annual Report:</t>
  </si>
  <si>
    <t>Is this project a continuation of an existing agreement with the FDEP or SFWMD?</t>
  </si>
  <si>
    <t>https://floridadep.gov/dear/water-quality-restoration/content/impaired-waters-tmdls-and-basin-management-action-plans</t>
  </si>
  <si>
    <t>If yes, what is the name of the Restoration Plan: Enter text below.</t>
  </si>
  <si>
    <t xml:space="preserve">Project Number: </t>
  </si>
  <si>
    <t xml:space="preserve">Unique ID: </t>
  </si>
  <si>
    <t xml:space="preserve">What is the water-related issue? </t>
  </si>
  <si>
    <t xml:space="preserve">Why is the water-related issue a problem? </t>
  </si>
  <si>
    <t xml:space="preserve">How will this project provide a solution to the problem? </t>
  </si>
  <si>
    <t xml:space="preserve">What water-related benefits will result from the completion of this project? </t>
  </si>
  <si>
    <t xml:space="preserve">Files should be editable.      </t>
  </si>
  <si>
    <t>Yes / No</t>
  </si>
  <si>
    <t>Project Header Information</t>
  </si>
  <si>
    <t xml:space="preserve">Yes/No </t>
  </si>
  <si>
    <t xml:space="preserve">Multiyear Project?                                         Yes/No </t>
  </si>
  <si>
    <t>Constructed on state-owned land                    Yes/No</t>
  </si>
  <si>
    <t xml:space="preserve">Local governments: Does the applicant have an approved Water Supply Facilities Work Plan pursuant to Sections 163.3177 and 163.3184, Florida Statutes (F.S.)? </t>
  </si>
  <si>
    <t>Statement of Work
This section will be used to create the contract document if the project is selected for funding. Provide detail on your project as follows:</t>
  </si>
  <si>
    <t>Project Totals</t>
  </si>
  <si>
    <t>Permit Obtained?
Indicate with an "X"</t>
  </si>
  <si>
    <t>Name of Water Supply Plan Project Title or Local Government Project Title  (above)</t>
  </si>
  <si>
    <t>Yes/No/Unknown</t>
  </si>
  <si>
    <t>Yes/No N/A</t>
  </si>
  <si>
    <t>Ocean Outfalls</t>
  </si>
  <si>
    <t>In the table below, list the reclaimed water users who will connect to the proposed reclaimed water project, if applicable.</t>
  </si>
  <si>
    <t xml:space="preserve">The link below can be used as an interactive map to identify the BMAP status for the project: </t>
  </si>
  <si>
    <t>Click Here 
(for dropdown menu)</t>
  </si>
  <si>
    <t>Confirm the TOTAL number of years to complete this project.</t>
  </si>
  <si>
    <t>Phase Capital Cost</t>
  </si>
  <si>
    <t>Confirm the fiscal years over which this project has/will span.</t>
  </si>
  <si>
    <t>Final Order</t>
  </si>
  <si>
    <t>No.</t>
  </si>
  <si>
    <t>Application No.</t>
  </si>
  <si>
    <t>Revised Description for DEP submittal</t>
  </si>
  <si>
    <t>Project Listed in Recovery/ Prevention or MFL</t>
  </si>
  <si>
    <t>BMAP</t>
  </si>
  <si>
    <t>TP Reduced (lb/yr)</t>
  </si>
  <si>
    <t>TN Reduced (lb/yr)</t>
  </si>
  <si>
    <t>Point of Contact First Name</t>
  </si>
  <si>
    <t>Point of Contact Last Name</t>
  </si>
  <si>
    <t>Point of Contact Address 1</t>
  </si>
  <si>
    <t>Point of Contact Address 2</t>
  </si>
  <si>
    <t>Point of Contact City 1</t>
  </si>
  <si>
    <t>Point of Contact Zip Code</t>
  </si>
  <si>
    <t>Point of Contact Phone Number 1</t>
  </si>
  <si>
    <t>Point of Contact Phone Number 2</t>
  </si>
  <si>
    <t>Point of Contact Email Address</t>
  </si>
  <si>
    <t>Alternate Point of Contact First Name</t>
  </si>
  <si>
    <t>Alternate Point of Contact Last Name</t>
  </si>
  <si>
    <t>Alternate Point of Contact Address 1</t>
  </si>
  <si>
    <t>Alternate Point of Contact Address 2</t>
  </si>
  <si>
    <t>Alternate Point of Contact City 1</t>
  </si>
  <si>
    <t>Alternate Point of Contact Zip Code</t>
  </si>
  <si>
    <t>Alternate Point of Contact Phone Number 1</t>
  </si>
  <si>
    <t>Alternate Point of Contact Phone Number 2</t>
  </si>
  <si>
    <t>Alternate Point of Contact Email Address</t>
  </si>
  <si>
    <t>TP reduction (lb/yr)</t>
  </si>
  <si>
    <t>TN reduction (lb/yr)</t>
  </si>
  <si>
    <t>I think there is currently no $/kgal field in the reviewers' sheet. We can easily add that.</t>
  </si>
  <si>
    <t>City</t>
  </si>
  <si>
    <t>Zip code</t>
  </si>
  <si>
    <t>If yes, Approval/Adoption date</t>
  </si>
  <si>
    <t xml:space="preserve">If yes, ordinance number: </t>
  </si>
  <si>
    <t xml:space="preserve">Deliverable(s) </t>
  </si>
  <si>
    <t>Benefits waterbody with adopted MFLs &amp; BMAP etc.</t>
  </si>
  <si>
    <t>Project Readiness &amp; Permits</t>
  </si>
  <si>
    <t>If no, explain .</t>
  </si>
  <si>
    <t>Permit Date (expected date if not obtained yet)</t>
  </si>
  <si>
    <t>Project Description &amp; SOW</t>
  </si>
  <si>
    <t>Project Header Sheet</t>
  </si>
  <si>
    <t>Misc. Questions</t>
  </si>
  <si>
    <t>Data Source Tab Reference</t>
  </si>
  <si>
    <t>Project Benefits
Project Benefits</t>
  </si>
  <si>
    <t>Are any of these sources considered constrained?</t>
  </si>
  <si>
    <t>Reduces dependence on traditional resources (25 pts)</t>
  </si>
  <si>
    <t>Return on Investment</t>
  </si>
  <si>
    <t>Benefits waterbody with adopted MFLs (15 pts)</t>
  </si>
  <si>
    <t>"0" in a cell indicates the cell is empty on the original tab.</t>
  </si>
  <si>
    <r>
      <rPr>
        <b/>
        <sz val="12"/>
        <color theme="1"/>
        <rFont val="Aptos Narrow"/>
        <family val="2"/>
        <scheme val="minor"/>
      </rPr>
      <t>1/0/1900</t>
    </r>
    <r>
      <rPr>
        <sz val="12"/>
        <color theme="1"/>
        <rFont val="Aptos Narrow"/>
        <family val="2"/>
        <scheme val="minor"/>
      </rPr>
      <t xml:space="preserve"> is the  Excel default date for this cell when the linked cell is empty.</t>
    </r>
  </si>
  <si>
    <r>
      <rPr>
        <b/>
        <sz val="14"/>
        <color theme="1"/>
        <rFont val="Aptos Narrow"/>
        <family val="2"/>
        <scheme val="minor"/>
      </rPr>
      <t>1/0/1900</t>
    </r>
    <r>
      <rPr>
        <sz val="14"/>
        <color theme="1"/>
        <rFont val="Aptos Narrow"/>
        <family val="2"/>
        <scheme val="minor"/>
      </rPr>
      <t xml:space="preserve"> is the  Excel default date for this cell when the linked cell is empty.</t>
    </r>
  </si>
  <si>
    <t>This list DOES NOT include all the project header information.</t>
  </si>
  <si>
    <t>If it has not been submitted with this application, indicate the date by which it will be submitted.</t>
  </si>
  <si>
    <t>What other environmental/complementary benefits does the project provide? Does the project enhance natural systems (e.g., the Everglades, other environmentally sensitive areas), facilitate aquifer protection, reduce saltwater intrusion, green infrastructure, etc.?
Does this project provide benefits to water supply such as water quality, flood protection, water conservation, resiliency, drought conditions, saltwater instruction, sea level rise, recreation, etc.?</t>
  </si>
  <si>
    <t>Other environmental/complementary benefits
(10 pts)</t>
  </si>
  <si>
    <t>HIDE THIS TAB</t>
  </si>
  <si>
    <t>The table below is populated automatically based on the Applicant's entries on previous tabs.</t>
  </si>
  <si>
    <t>Please Note:</t>
  </si>
  <si>
    <t>Select One</t>
  </si>
  <si>
    <t>Lower East Coast</t>
  </si>
  <si>
    <t xml:space="preserve">Utility </t>
  </si>
  <si>
    <t xml:space="preserve">Yes </t>
  </si>
  <si>
    <t>Indoor water conservation</t>
  </si>
  <si>
    <t>Design-Bid-Build</t>
  </si>
  <si>
    <t>Broward</t>
  </si>
  <si>
    <t>Lower Kissimmee Basin</t>
  </si>
  <si>
    <t>HOA/POA</t>
  </si>
  <si>
    <t>Urban Irrigation</t>
  </si>
  <si>
    <t>Design-Build</t>
  </si>
  <si>
    <t>Charlotte</t>
  </si>
  <si>
    <t>Central Florida Water Initiative</t>
  </si>
  <si>
    <t>Local Government</t>
  </si>
  <si>
    <t>Not Applicable</t>
  </si>
  <si>
    <t xml:space="preserve">Other </t>
  </si>
  <si>
    <t>Collier</t>
  </si>
  <si>
    <t>Lower West Coast</t>
  </si>
  <si>
    <t>Other</t>
  </si>
  <si>
    <t>Progressive Design-Build</t>
  </si>
  <si>
    <t>Glades</t>
  </si>
  <si>
    <t>Upper East Coast</t>
  </si>
  <si>
    <t>Hendry</t>
  </si>
  <si>
    <t>Highlands</t>
  </si>
  <si>
    <t>Lee</t>
  </si>
  <si>
    <t>Martin</t>
  </si>
  <si>
    <t>Miami-Dade</t>
  </si>
  <si>
    <t>Monroe</t>
  </si>
  <si>
    <t>Multiple</t>
  </si>
  <si>
    <t>Palm Beach</t>
  </si>
  <si>
    <t>Polk</t>
  </si>
  <si>
    <t>Okeechobee</t>
  </si>
  <si>
    <t>Orange</t>
  </si>
  <si>
    <t>Osecola</t>
  </si>
  <si>
    <t>St. Lucie</t>
  </si>
  <si>
    <t>Unknown</t>
  </si>
  <si>
    <t>Ancillary Questions</t>
  </si>
  <si>
    <t xml:space="preserve">Does any contractor or other affiliate of the applicant have a financial interest in this project, the property associated with this project, or with any party that may profit financially from this project?    </t>
  </si>
  <si>
    <r>
      <t xml:space="preserve">Confirm: Will </t>
    </r>
    <r>
      <rPr>
        <u/>
        <sz val="11"/>
        <color theme="1"/>
        <rFont val="Aptos Narrow"/>
        <family val="2"/>
        <scheme val="minor"/>
      </rPr>
      <t>THIS PHASE</t>
    </r>
    <r>
      <rPr>
        <sz val="11"/>
        <color theme="1"/>
        <rFont val="Aptos Narrow"/>
        <family val="2"/>
        <scheme val="minor"/>
      </rPr>
      <t xml:space="preserve"> of the project create additional capacity?                                         Yes/No </t>
    </r>
  </si>
  <si>
    <t xml:space="preserve">Is the project part of your institution’s capital/facilities work program? </t>
  </si>
  <si>
    <r>
      <t xml:space="preserve">Are other agencies contributing funding to this project? </t>
    </r>
    <r>
      <rPr>
        <b/>
        <sz val="11"/>
        <color theme="1"/>
        <rFont val="Aptos Narrow"/>
        <family val="2"/>
        <scheme val="minor"/>
      </rPr>
      <t xml:space="preserve">        </t>
    </r>
  </si>
  <si>
    <r>
      <t>Capacity Water Made Available (mgd)</t>
    </r>
    <r>
      <rPr>
        <vertAlign val="superscript"/>
        <sz val="11"/>
        <color rgb="FF000000"/>
        <rFont val="Aptos Narrow"/>
        <family val="2"/>
        <scheme val="minor"/>
      </rPr>
      <t>1</t>
    </r>
  </si>
  <si>
    <r>
      <t>Task No.</t>
    </r>
    <r>
      <rPr>
        <b/>
        <vertAlign val="superscript"/>
        <sz val="11"/>
        <color rgb="FF000000"/>
        <rFont val="Aptos Narrow"/>
        <family val="2"/>
        <scheme val="minor"/>
      </rPr>
      <t>1</t>
    </r>
  </si>
  <si>
    <r>
      <t>Total</t>
    </r>
    <r>
      <rPr>
        <b/>
        <vertAlign val="superscript"/>
        <sz val="11"/>
        <rFont val="Aptos Narrow"/>
        <family val="2"/>
        <scheme val="minor"/>
      </rPr>
      <t>2</t>
    </r>
  </si>
  <si>
    <t>Municipal area (area[s] benefited; list all)</t>
  </si>
  <si>
    <r>
      <t>Local governments: Does the applicant have an irrigation ordinance consistent with Chapter 40E-24, Florida Administrative Code</t>
    </r>
    <r>
      <rPr>
        <b/>
        <sz val="11"/>
        <color theme="1"/>
        <rFont val="Aptos Narrow"/>
        <family val="2"/>
        <scheme val="minor"/>
      </rPr>
      <t xml:space="preserve"> </t>
    </r>
    <r>
      <rPr>
        <sz val="11"/>
        <color theme="1"/>
        <rFont val="Aptos Narrow"/>
        <family val="2"/>
        <scheme val="minor"/>
      </rPr>
      <t>(F.A.C.)</t>
    </r>
    <r>
      <rPr>
        <b/>
        <sz val="11"/>
        <color theme="1"/>
        <rFont val="Aptos Narrow"/>
        <family val="2"/>
        <scheme val="minor"/>
      </rPr>
      <t xml:space="preserve"> (Mandatory Year-Round Landscape Irrigation Conservation Measures)</t>
    </r>
    <r>
      <rPr>
        <sz val="11"/>
        <color theme="1"/>
        <rFont val="Aptos Narrow"/>
        <family val="2"/>
        <scheme val="minor"/>
      </rPr>
      <t>?</t>
    </r>
    <r>
      <rPr>
        <b/>
        <sz val="11"/>
        <color theme="1"/>
        <rFont val="Aptos Narrow"/>
        <family val="2"/>
        <scheme val="minor"/>
      </rPr>
      <t xml:space="preserve"> </t>
    </r>
  </si>
  <si>
    <t>Figure 2. Project Details 
Project-level map showing sufficient detail depicting the proposed project (e.g., show a proposed pipeline between two intersections bounding the project; show a plant layout with the proposed project phase components highlighted, such as a storage/chlorination tank). 
 Insert (simply copy/paste) the map into this tab as a JPEG, PNG, or GIF using the image at the right as a guide.
Otherwise,
 upload the image of your map directly into the Cooperative Funding Program Application Portal.</t>
  </si>
  <si>
    <t>Project Objectives (1 - 2 sentences)</t>
  </si>
  <si>
    <t>Detailed Scope of Work (up to 6 paragraphs - what work will be constructed during the funding period).</t>
  </si>
  <si>
    <t>Is the project going to be implemented by a multijurisdictional water supply entity or regional water supply authority?</t>
  </si>
  <si>
    <t>Does this project support an MFL, water reservation, and/or restricted allocation area?</t>
  </si>
  <si>
    <t>If applicable, list the MFL, water reservation, and/or restricted allocation area this project supports, if known.</t>
  </si>
  <si>
    <t>Other Environmental Benefits</t>
  </si>
  <si>
    <r>
      <t xml:space="preserve">In addition to water supply benefits, does the project provide any </t>
    </r>
    <r>
      <rPr>
        <b/>
        <sz val="11"/>
        <color theme="1"/>
        <rFont val="Aptos Narrow"/>
        <family val="2"/>
        <scheme val="minor"/>
      </rPr>
      <t>water quality benefits</t>
    </r>
    <r>
      <rPr>
        <sz val="11"/>
        <color theme="1"/>
        <rFont val="Aptos Narrow"/>
        <family val="2"/>
        <scheme val="minor"/>
      </rPr>
      <t>? If yes, explain below.</t>
    </r>
  </si>
  <si>
    <r>
      <t>Are you able to</t>
    </r>
    <r>
      <rPr>
        <b/>
        <sz val="11"/>
        <color theme="1"/>
        <rFont val="Aptos Narrow"/>
        <family val="2"/>
        <scheme val="minor"/>
      </rPr>
      <t xml:space="preserve"> quantify the total phosphorus (TP) or total nitrogen (TN) reductions </t>
    </r>
    <r>
      <rPr>
        <sz val="11"/>
        <color theme="1"/>
        <rFont val="Aptos Narrow"/>
        <family val="2"/>
        <scheme val="minor"/>
      </rPr>
      <t xml:space="preserve">in pounds per year (lb/yr) or removal efficiencies? Provide your calculations. </t>
    </r>
  </si>
  <si>
    <r>
      <t xml:space="preserve">Pursuant to Section 373.707(9)(a-d), F.S., </t>
    </r>
    <r>
      <rPr>
        <b/>
        <sz val="11"/>
        <color theme="1"/>
        <rFont val="Aptos Narrow"/>
        <family val="2"/>
        <scheme val="minor"/>
      </rPr>
      <t>is reclaimed water metered for all users</t>
    </r>
    <r>
      <rPr>
        <sz val="11"/>
        <color theme="1"/>
        <rFont val="Aptos Narrow"/>
        <family val="2"/>
        <scheme val="minor"/>
      </rPr>
      <t>?</t>
    </r>
  </si>
  <si>
    <r>
      <t xml:space="preserve">Does the utility have a </t>
    </r>
    <r>
      <rPr>
        <b/>
        <sz val="11"/>
        <color rgb="FF000000"/>
        <rFont val="Aptos Narrow"/>
        <family val="2"/>
        <scheme val="minor"/>
      </rPr>
      <t>rate structure based on actual use of reclaimed water</t>
    </r>
    <r>
      <rPr>
        <sz val="11"/>
        <color rgb="FF000000"/>
        <rFont val="Aptos Narrow"/>
        <family val="2"/>
        <scheme val="minor"/>
      </rPr>
      <t xml:space="preserve">? If no, </t>
    </r>
    <r>
      <rPr>
        <b/>
        <sz val="11"/>
        <color rgb="FF000000"/>
        <rFont val="Aptos Narrow"/>
        <family val="2"/>
        <scheme val="minor"/>
      </rPr>
      <t>what is the basis for charged rates</t>
    </r>
    <r>
      <rPr>
        <sz val="11"/>
        <color rgb="FF000000"/>
        <rFont val="Aptos Narrow"/>
        <family val="2"/>
        <scheme val="minor"/>
      </rPr>
      <t>?</t>
    </r>
  </si>
  <si>
    <r>
      <t xml:space="preserve">Does the utility have </t>
    </r>
    <r>
      <rPr>
        <b/>
        <sz val="11"/>
        <color rgb="FF000000"/>
        <rFont val="Aptos Narrow"/>
        <family val="2"/>
        <scheme val="minor"/>
      </rPr>
      <t xml:space="preserve">education programs </t>
    </r>
    <r>
      <rPr>
        <sz val="11"/>
        <color rgb="FF000000"/>
        <rFont val="Aptos Narrow"/>
        <family val="2"/>
        <scheme val="minor"/>
      </rPr>
      <t xml:space="preserve">in place to inform the public about water issues, </t>
    </r>
    <r>
      <rPr>
        <b/>
        <sz val="11"/>
        <color rgb="FF000000"/>
        <rFont val="Aptos Narrow"/>
        <family val="2"/>
        <scheme val="minor"/>
      </rPr>
      <t>water conservation</t>
    </r>
    <r>
      <rPr>
        <sz val="11"/>
        <color rgb="FF000000"/>
        <rFont val="Aptos Narrow"/>
        <family val="2"/>
        <scheme val="minor"/>
      </rPr>
      <t xml:space="preserve">, and the importance and </t>
    </r>
    <r>
      <rPr>
        <b/>
        <sz val="11"/>
        <color rgb="FF000000"/>
        <rFont val="Aptos Narrow"/>
        <family val="2"/>
        <scheme val="minor"/>
      </rPr>
      <t xml:space="preserve">proper use of reclaimed water? </t>
    </r>
    <r>
      <rPr>
        <sz val="11"/>
        <color rgb="FF000000"/>
        <rFont val="Aptos Narrow"/>
        <family val="2"/>
        <scheme val="minor"/>
      </rPr>
      <t xml:space="preserve">If yes, </t>
    </r>
    <r>
      <rPr>
        <sz val="11"/>
        <color rgb="FF0000FF"/>
        <rFont val="Aptos Narrow"/>
        <family val="2"/>
        <scheme val="minor"/>
      </rPr>
      <t>provide a link</t>
    </r>
    <r>
      <rPr>
        <sz val="11"/>
        <color rgb="FF000000"/>
        <rFont val="Aptos Narrow"/>
        <family val="2"/>
        <scheme val="minor"/>
      </rPr>
      <t>.</t>
    </r>
  </si>
  <si>
    <t xml:space="preserve">If no, anticipated date: </t>
  </si>
  <si>
    <t>In Table 3, list all relevant permits required to start or continue construction.</t>
  </si>
  <si>
    <t>Continue on to Cost-Effectiveness Calculator Tab.</t>
  </si>
  <si>
    <t>Continue on to the Ancillary Questions Tab.</t>
  </si>
  <si>
    <t xml:space="preserve">Project Background Questions </t>
  </si>
  <si>
    <r>
      <t xml:space="preserve">In addition to water supply benefits, </t>
    </r>
    <r>
      <rPr>
        <b/>
        <sz val="11"/>
        <color theme="1"/>
        <rFont val="Aptos Narrow"/>
        <family val="2"/>
        <scheme val="minor"/>
      </rPr>
      <t>does the project provide complementary benefits</t>
    </r>
    <r>
      <rPr>
        <sz val="11"/>
        <color theme="1"/>
        <rFont val="Aptos Narrow"/>
        <family val="2"/>
        <scheme val="minor"/>
      </rPr>
      <t>, such as water conservation, flood protection, resiliency, drought conditions, saltwater intrusion, sea level rise, green infrastructure, and/or recreational benefits? If so, please explain.</t>
    </r>
  </si>
  <si>
    <t>For each tab, any and all cells this color require an input. If a question does not apply to your project, enter N/A. Do not leave any cells this color blank.</t>
  </si>
  <si>
    <t>FY29</t>
  </si>
  <si>
    <t>Short Project Description
Provide two to three sentences describing the project for which funding is being requested (what will be constructed during the funding period).</t>
  </si>
  <si>
    <t>All projects will be considered to have a 30-year service life and a discount rate of 7.25%.</t>
  </si>
  <si>
    <t>Indicate whichever best applies: Design-Bid-Build / Design-Build / Construction Management At-Risk / Progressive Design-Build / Other</t>
  </si>
  <si>
    <t>Install reuse mains</t>
  </si>
  <si>
    <t>Project Phase (e.g., Phase 1, 2, 3, etc.)</t>
  </si>
  <si>
    <r>
      <t>Table 2.</t>
    </r>
    <r>
      <rPr>
        <sz val="12"/>
        <color theme="1"/>
        <rFont val="Aptos Narrow"/>
        <family val="2"/>
        <scheme val="minor"/>
      </rPr>
      <t xml:space="preserve"> – </t>
    </r>
    <r>
      <rPr>
        <b/>
        <sz val="12"/>
        <color theme="1"/>
        <rFont val="Aptos Narrow"/>
        <family val="2"/>
        <scheme val="minor"/>
      </rPr>
      <t>Deliverables Examples</t>
    </r>
  </si>
  <si>
    <t>Will this project result in a fully completed (operational) project?       Yes / No</t>
  </si>
  <si>
    <t xml:space="preserve">Will a Florida Licensed Professional Engineer be able to certify work completed?       Yes / No  N/A </t>
  </si>
  <si>
    <t xml:space="preserve">Will a Florida Licensed Professional Geologist be able to certify work completed?       Yes / No  N/A </t>
  </si>
  <si>
    <t>Continue on to the Project Figures Tabs. (There are two.)</t>
  </si>
  <si>
    <t>Continue on to the Project Description &amp; SOW Tab.</t>
  </si>
  <si>
    <t>Continue on to the Project Figure 2 Tab.</t>
  </si>
  <si>
    <t>Construct approximately 1,300 linear feet of 20-inch reclaimed water main from  I-drive to SR-80.</t>
  </si>
  <si>
    <t>If your calculator shows an error, go back to the Project Header Sheet to the three questions shown below. Be sure you have entered numbers in questions 32 and 34 (rows 51 and 53).</t>
  </si>
  <si>
    <t>STATE OF FLORIDA FUNDING CONSIDERATION
ALTERNATIVE WATER SUPPLY PROJECT APPLICATION
Fiscal Year 2027</t>
  </si>
  <si>
    <t xml:space="preserve">If “no” selected above: Does the applicant have a proposed Water Supply Facilities Work Plan to be approved before February 26, 2026? </t>
  </si>
  <si>
    <r>
      <rPr>
        <b/>
        <sz val="12"/>
        <color rgb="FFFF0000"/>
        <rFont val="Aptos Narrow"/>
        <family val="2"/>
        <scheme val="minor"/>
      </rPr>
      <t xml:space="preserve">DO NOT upload these files with your application. </t>
    </r>
    <r>
      <rPr>
        <b/>
        <sz val="12"/>
        <color theme="1"/>
        <rFont val="Aptos Narrow"/>
        <family val="2"/>
        <scheme val="minor"/>
      </rPr>
      <t xml:space="preserve">
These files should be provided in electronic format, such as shape files or AutoCAD® to
 </t>
    </r>
    <r>
      <rPr>
        <b/>
        <sz val="12"/>
        <color rgb="FF0000FF"/>
        <rFont val="Aptos Narrow"/>
        <family val="2"/>
        <scheme val="minor"/>
      </rPr>
      <t xml:space="preserve">aws-reusecoordinator@sfwmd.gov. </t>
    </r>
  </si>
  <si>
    <t>Existing and proposed reclaimed water distribution lines and distribution areas, if applicable.</t>
  </si>
  <si>
    <t>Existing and proposed reclaimed water end users, if applicable.</t>
  </si>
  <si>
    <r>
      <rPr>
        <b/>
        <sz val="11"/>
        <color rgb="FFFF0000"/>
        <rFont val="Aptos Narrow"/>
        <family val="2"/>
        <scheme val="minor"/>
      </rPr>
      <t xml:space="preserve">DO NOT upload these files with your application. </t>
    </r>
    <r>
      <rPr>
        <b/>
        <sz val="11"/>
        <color theme="1"/>
        <rFont val="Aptos Narrow"/>
        <family val="2"/>
        <scheme val="minor"/>
      </rPr>
      <t xml:space="preserve">
These files (above) should be provided in electronic format, such as shape files or AutoCAD® to </t>
    </r>
    <r>
      <rPr>
        <b/>
        <sz val="11"/>
        <color rgb="FF0000FF"/>
        <rFont val="Aptos Narrow"/>
        <family val="2"/>
        <scheme val="minor"/>
      </rPr>
      <t xml:space="preserve"> aws-reusecoordinator@sfwmd.gov. </t>
    </r>
  </si>
  <si>
    <r>
      <rPr>
        <b/>
        <u/>
        <sz val="14"/>
        <color rgb="FF0000FF"/>
        <rFont val="Aptos Narrow"/>
        <family val="2"/>
        <scheme val="minor"/>
      </rPr>
      <t>ATTENTION ALL APPLICANTS:</t>
    </r>
    <r>
      <rPr>
        <b/>
        <sz val="12"/>
        <color theme="1"/>
        <rFont val="Aptos Narrow"/>
        <family val="2"/>
        <scheme val="minor"/>
      </rPr>
      <t xml:space="preserve">
 The following should be provided in electronic format, such as shape files or AutoCAD® to </t>
    </r>
    <r>
      <rPr>
        <b/>
        <sz val="12"/>
        <color rgb="FF0000FF"/>
        <rFont val="Aptos Narrow"/>
        <family val="2"/>
        <scheme val="minor"/>
      </rPr>
      <t>aws-reusecoordinator@sfwmd.gov</t>
    </r>
    <r>
      <rPr>
        <b/>
        <sz val="12"/>
        <color theme="1"/>
        <rFont val="Aptos Narrow"/>
        <family val="2"/>
        <scheme val="minor"/>
      </rPr>
      <t xml:space="preserve">. 
</t>
    </r>
    <r>
      <rPr>
        <b/>
        <sz val="12"/>
        <color rgb="FFFF0000"/>
        <rFont val="Aptos Narrow"/>
        <family val="2"/>
        <scheme val="minor"/>
      </rPr>
      <t xml:space="preserve">DO NOT upload these files with your application. </t>
    </r>
  </si>
  <si>
    <t>Continue on to the Project Benefits Tab.</t>
  </si>
  <si>
    <r>
      <t xml:space="preserve">Table 2. – Deliverables Schedule  
</t>
    </r>
    <r>
      <rPr>
        <b/>
        <sz val="12"/>
        <color rgb="FF0000FF"/>
        <rFont val="Aptos Narrow"/>
        <family val="2"/>
        <scheme val="minor"/>
      </rPr>
      <t>(See Examples of Deliverables descriptions BELOW this table.)</t>
    </r>
  </si>
  <si>
    <t>Construct Floridan Well F-3, 16-inch diameter to approximately 950 feet below land surface.</t>
  </si>
  <si>
    <t>Continue on to the Project Readiness &amp; Permitting Tab.</t>
  </si>
  <si>
    <t>What is/are the traditional water supply resource(s) in the area?  This is typically a freshwater source, such as the Sandstone aquifer (in the Lower West Coast), surficial aquifer system, Biscayne aquifer, or the Upper Floridan aquifer.</t>
  </si>
  <si>
    <t>What is/are the applicant's permitted water supply resource(s) (e.g., Biscayne aquifer, Floridan aquifer system, surficial aquifer system, Sandstone aquifer, Upper Floridan aquifer, Lower Floridan aquifer)?</t>
  </si>
  <si>
    <t>What is/are the resource(s) affected by this project (e.g., reclaimed water, an aquifer storage and recovery system, Lower Floridan aquifer, other nontraditional aquifer)?</t>
  </si>
  <si>
    <t>Existing and future wastewater AND potable service area boundaries.</t>
  </si>
  <si>
    <t>Existence and extent of any Mandatory Reuse Zones within the service area (include ordinance number), if applicable.</t>
  </si>
  <si>
    <t>This section includes additional information requested by the FDEP.</t>
  </si>
  <si>
    <t xml:space="preserve">If yes, provide the FDEP or SFWMD Agreement Number: </t>
  </si>
  <si>
    <r>
      <rPr>
        <b/>
        <sz val="12"/>
        <rFont val="Aptos Narrow"/>
        <family val="2"/>
        <scheme val="minor"/>
      </rPr>
      <t>Congratulations! You have reached the end of the FY27 AWS Cooperative Funding Program Application.
All submittals must be uploaded at</t>
    </r>
    <r>
      <rPr>
        <b/>
        <sz val="12"/>
        <color rgb="FF0000FF"/>
        <rFont val="Aptos Narrow"/>
        <family val="2"/>
        <scheme val="minor"/>
      </rPr>
      <t xml:space="preserve"> https://www.sfwmd.gov/doing-business-with-us/coop-funding </t>
    </r>
    <r>
      <rPr>
        <b/>
        <sz val="12"/>
        <rFont val="Aptos Narrow"/>
        <family val="2"/>
        <scheme val="minor"/>
      </rPr>
      <t>by February 26, 2026, at 4:00 PM. Please refer to the example applications located on the website for help in completing your application.</t>
    </r>
    <r>
      <rPr>
        <b/>
        <u/>
        <sz val="12"/>
        <rFont val="Aptos Narrow"/>
        <family val="2"/>
        <scheme val="minor"/>
      </rPr>
      <t xml:space="preserve">
</t>
    </r>
    <r>
      <rPr>
        <b/>
        <sz val="12"/>
        <rFont val="Aptos Narrow"/>
        <family val="2"/>
        <scheme val="minor"/>
      </rPr>
      <t xml:space="preserve">
</t>
    </r>
    <r>
      <rPr>
        <b/>
        <u/>
        <sz val="12"/>
        <rFont val="Aptos Narrow"/>
        <family val="2"/>
        <scheme val="minor"/>
      </rPr>
      <t xml:space="preserve">Applications must be submitted in MS Excel format, </t>
    </r>
    <r>
      <rPr>
        <b/>
        <u/>
        <sz val="12"/>
        <color rgb="FFFF0000"/>
        <rFont val="Aptos Narrow"/>
        <family val="2"/>
        <scheme val="minor"/>
      </rPr>
      <t xml:space="preserve">NOT </t>
    </r>
    <r>
      <rPr>
        <b/>
        <u/>
        <sz val="12"/>
        <rFont val="Aptos Narrow"/>
        <family val="2"/>
        <scheme val="minor"/>
      </rPr>
      <t>pdf.</t>
    </r>
  </si>
  <si>
    <t xml:space="preserve">Is the applicant in a Rural Economic Development Initiative (REDI) Community? </t>
  </si>
  <si>
    <t>Does the applicant understand that if, for any reason, the project scope is not 100% completed as outlined in the scope of work, the funding amount may be reduced to match the original percentage of funding in the contract that was based on the estimated construction cost provided in the application?</t>
  </si>
  <si>
    <t>FY30</t>
  </si>
  <si>
    <t>FY31 and Beyond</t>
  </si>
  <si>
    <t>Permit Type (Water/Wastewater, Environmental Resource Permit, Consumptive Use Permit, Building)</t>
  </si>
  <si>
    <r>
      <t xml:space="preserve">Total deliverable costs in Table 2 should match the information in </t>
    </r>
    <r>
      <rPr>
        <b/>
        <sz val="11"/>
        <color theme="1"/>
        <rFont val="Aptos Narrow"/>
        <family val="2"/>
        <scheme val="minor"/>
      </rPr>
      <t xml:space="preserve">Table 1 </t>
    </r>
    <r>
      <rPr>
        <sz val="11"/>
        <color theme="1"/>
        <rFont val="Aptos Narrow"/>
        <family val="2"/>
        <scheme val="minor"/>
      </rPr>
      <t>and the description in the Detailed Scope of Work above. Deliverables should be descriptive (e.g., number and size of pumps, length, diameter, and location of pipelines) to identify what work is being completed and funding requested.</t>
    </r>
  </si>
  <si>
    <t>Benefits Waterbody with an Adopted Minimum Flow or Miniumum Water Level (MFL)</t>
  </si>
  <si>
    <t>Construction Management At-Risk</t>
  </si>
  <si>
    <t xml:space="preserve">This is a State of Florida reimbursement program with the entire project scope expected to be completed within the funding period (begin on or after October 1, 2026), regardless of amount awarded. There is no guarantee the applicant will be awarded the amount requested. Are budgeted funds available to pay for the entire scope of the project? </t>
  </si>
  <si>
    <r>
      <rPr>
        <b/>
        <sz val="12"/>
        <rFont val="Aptos Narrow"/>
        <family val="2"/>
        <scheme val="minor"/>
      </rPr>
      <t>There are eight (8) tabs in SFWMD's AWS Cooperative Funding Program Application.
You must complete all eight (8) tabs for your application to be considered, "Complete."
All submittals must be uploaded at</t>
    </r>
    <r>
      <rPr>
        <b/>
        <sz val="12"/>
        <color rgb="FF0000FF"/>
        <rFont val="Aptos Narrow"/>
        <family val="2"/>
        <scheme val="minor"/>
      </rPr>
      <t xml:space="preserve"> https://www.sfwmd.gov/doing-business-with-us/coop-funding </t>
    </r>
    <r>
      <rPr>
        <b/>
        <sz val="12"/>
        <rFont val="Aptos Narrow"/>
        <family val="2"/>
        <scheme val="minor"/>
      </rPr>
      <t xml:space="preserve">by February 26, 2026, at 4:00 PM. Please refer to the example applications located on the website for help in completing your application. Applications must be submitted in Excel format and </t>
    </r>
    <r>
      <rPr>
        <b/>
        <u/>
        <sz val="12"/>
        <rFont val="Aptos Narrow"/>
        <family val="2"/>
        <scheme val="minor"/>
      </rPr>
      <t>not PDF</t>
    </r>
    <r>
      <rPr>
        <b/>
        <sz val="12"/>
        <rFont val="Aptos Narrow"/>
        <family val="2"/>
        <scheme val="minor"/>
      </rPr>
      <t>.</t>
    </r>
  </si>
  <si>
    <r>
      <t xml:space="preserve">Does the project implement reuse which assists in the elimination of domestic wastewater </t>
    </r>
    <r>
      <rPr>
        <b/>
        <sz val="11"/>
        <color theme="1"/>
        <rFont val="Aptos Narrow"/>
        <family val="2"/>
        <scheme val="minor"/>
      </rPr>
      <t>ocean outfalls</t>
    </r>
    <r>
      <rPr>
        <sz val="11"/>
        <color theme="1"/>
        <rFont val="Aptos Narrow"/>
        <family val="2"/>
        <scheme val="minor"/>
      </rPr>
      <t>, as provided in Section 403.086(10), F.S.?</t>
    </r>
    <r>
      <rPr>
        <b/>
        <sz val="11"/>
        <color rgb="FF0000FF"/>
        <rFont val="Aptos Narrow"/>
        <family val="2"/>
        <scheme val="minor"/>
      </rPr>
      <t xml:space="preserve"> If yes, answer the follow-up questions below, otherwise, proceed to the next tab.</t>
    </r>
  </si>
  <si>
    <t>Explain how your utility/facility is affected by the OOL.</t>
  </si>
  <si>
    <t>Explain how this project assists in the elimination of domestic wastewater ocean outfalls.</t>
  </si>
  <si>
    <t>South Central Regional WWTP</t>
  </si>
  <si>
    <t>City of Boca Raton WWTF</t>
  </si>
  <si>
    <t>Broward County North Regional WWTP</t>
  </si>
  <si>
    <t>Hollywood Southern Regional WWTF</t>
  </si>
  <si>
    <t>Cooper City WWTP</t>
  </si>
  <si>
    <t>Town of Davie WWTF</t>
  </si>
  <si>
    <t>MDWASD North District WWTP</t>
  </si>
  <si>
    <t>MDWASD Central District WWTP</t>
  </si>
  <si>
    <t>Is your utility/local municipality directly responsible for meeting reclaimed water requirements under the Ocean Outfall Legislation (OOL)?</t>
  </si>
  <si>
    <t>Is your utility/local municipality part of a local agreement or partnership with another utility/local municipality that must meet reclaimed water requirements under the OOL?</t>
  </si>
  <si>
    <t>Select the facility that is part of this project which is directly responsible for meeting reclaimed water requirements under the OOL from this dropdown menu below.</t>
  </si>
  <si>
    <t>Is the utility/local municipality associated with this project and affected by the OOL in full compliance with its reclaimed water requirements under the OOL.</t>
  </si>
  <si>
    <t>If the utility/local municipality associated with this project and affected by the OOL is not in full compliance with its reclaimed water requirements under the OOL, explain the deficiency. Discuss/explain if a waiver or other agreement has been granted by the Florida Department of Environmental Protection which delays the deadline for reuse implementation and/or changes the amount of reuse required to satisfy the mandated OOL requirements.</t>
  </si>
  <si>
    <t>Facility Name</t>
  </si>
  <si>
    <t>Figure 1. Project Location
City or town map clearly showing the project location in relation to the nearest major street or road intersections.
 Insert (simply copy/paste) the map into this tab as a JPEG, PNG, or GIF using the image at the right as a guide.
Otherwise,
 upload the image of your map directly into the Cooperative Funding Program Application Portal.</t>
  </si>
  <si>
    <r>
      <t xml:space="preserve">The District's AWS CFP Cost-Effectiveness Calculator is meant to provide a uniform metric across all projects to describe the quantity of water supplied by the project compared to its construction cost. If you need assistance, contact Stacey Payseno at </t>
    </r>
    <r>
      <rPr>
        <b/>
        <sz val="14"/>
        <color rgb="FF0000FF"/>
        <rFont val="Aptos Narrow"/>
        <family val="2"/>
        <scheme val="minor"/>
      </rPr>
      <t>spayseno@sfwmd.gov</t>
    </r>
    <r>
      <rPr>
        <b/>
        <sz val="14"/>
        <color theme="1"/>
        <rFont val="Aptos Narrow"/>
        <family val="2"/>
        <scheme val="minor"/>
      </rPr>
      <t xml:space="preserve"> or 561-682-2577.</t>
    </r>
  </si>
  <si>
    <t xml:space="preserve">If no: </t>
  </si>
  <si>
    <r>
      <t xml:space="preserve">If applicable, provide the name of the related project as it appears in the water supply plan (WSP) associated with the proposed work. Projects can be found in the relevant WSP at </t>
    </r>
    <r>
      <rPr>
        <sz val="11"/>
        <color rgb="FF0000FF"/>
        <rFont val="Aptos Narrow"/>
        <family val="2"/>
        <scheme val="minor"/>
      </rPr>
      <t>https//www.sfwmd.gov/our-work/water-supply</t>
    </r>
    <r>
      <rPr>
        <sz val="11"/>
        <color theme="1"/>
        <rFont val="Aptos Narrow"/>
        <family val="2"/>
        <scheme val="minor"/>
      </rPr>
      <t xml:space="preserve">. 
If the project is not included in a WSP, but if it is included in the Water Supply Facilities Work Plan and/or Capital Improvement Schedule of the applicable local government’s Comprehensive Plan indicate the project name below.
</t>
    </r>
    <r>
      <rPr>
        <sz val="11"/>
        <color rgb="FF0000FF"/>
        <rFont val="Aptos Narrow"/>
        <family val="2"/>
        <scheme val="minor"/>
      </rPr>
      <t>Enter Name of Water Supply Plan Project Title or Local Government Project Title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</si>
</sst>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_(&quot;$&quot;* #,##0_);_(&quot;$&quot;* \(#,##0\);_(&quot;$&quot;* &quot;-&quot;??_);_(@_)"/>
  </numFmts>
  <fonts count="67" x14ac:knownFonts="1">
    <font>
      <sz val="11"/>
      <color theme="1"/>
      <name val="Aptos Narrow"/>
      <family val="2"/>
      <scheme val="minor"/>
    </font>
    <font>
      <sz val="11"/>
      <color theme="1"/>
      <name val="Aptos Narrow"/>
      <family val="2"/>
      <scheme val="minor"/>
    </font>
    <font>
      <b/>
      <sz val="11"/>
      <color theme="1"/>
      <name val="Aptos Narrow"/>
      <family val="2"/>
      <scheme val="minor"/>
    </font>
    <font>
      <b/>
      <sz val="9"/>
      <name val="Aptos Narrow"/>
      <family val="2"/>
      <scheme val="minor"/>
    </font>
    <font>
      <b/>
      <sz val="10"/>
      <name val="Aptos Narrow"/>
      <family val="2"/>
      <scheme val="minor"/>
    </font>
    <font>
      <sz val="11"/>
      <name val="Aptos Narrow"/>
      <family val="2"/>
      <scheme val="minor"/>
    </font>
    <font>
      <sz val="11"/>
      <color theme="1"/>
      <name val="Calibri"/>
      <family val="2"/>
    </font>
    <font>
      <sz val="10"/>
      <color theme="1"/>
      <name val="Calibri"/>
      <family val="2"/>
    </font>
    <font>
      <b/>
      <sz val="10"/>
      <color theme="1"/>
      <name val="Calibri"/>
      <family val="2"/>
    </font>
    <font>
      <b/>
      <sz val="10"/>
      <color rgb="FF000000"/>
      <name val="Calibri"/>
      <family val="2"/>
    </font>
    <font>
      <sz val="10"/>
      <color rgb="FF000000"/>
      <name val="Calibri"/>
      <family val="2"/>
    </font>
    <font>
      <u/>
      <sz val="11"/>
      <color theme="10"/>
      <name val="Aptos Narrow"/>
      <family val="2"/>
      <scheme val="minor"/>
    </font>
    <font>
      <b/>
      <sz val="7"/>
      <color theme="1"/>
      <name val="Times New Roman"/>
      <family val="1"/>
    </font>
    <font>
      <sz val="11"/>
      <color rgb="FF0000FF"/>
      <name val="Aptos Narrow"/>
      <family val="2"/>
      <scheme val="minor"/>
    </font>
    <font>
      <sz val="11"/>
      <color rgb="FF0000FF"/>
      <name val="Calibri"/>
      <family val="2"/>
    </font>
    <font>
      <b/>
      <sz val="10"/>
      <color rgb="FF0000FF"/>
      <name val="Calibri"/>
      <family val="2"/>
    </font>
    <font>
      <strike/>
      <sz val="11"/>
      <name val="Aptos Narrow"/>
      <family val="2"/>
      <scheme val="minor"/>
    </font>
    <font>
      <b/>
      <sz val="11"/>
      <color rgb="FF0000FF"/>
      <name val="Aptos Narrow"/>
      <family val="2"/>
      <scheme val="minor"/>
    </font>
    <font>
      <b/>
      <sz val="11"/>
      <color rgb="FF0000FF"/>
      <name val="Calibri"/>
      <family val="2"/>
    </font>
    <font>
      <b/>
      <sz val="8"/>
      <name val="Aptos Narrow"/>
      <family val="2"/>
      <scheme val="minor"/>
    </font>
    <font>
      <b/>
      <sz val="12"/>
      <color theme="1"/>
      <name val="Aptos Narrow"/>
      <family val="2"/>
      <scheme val="minor"/>
    </font>
    <font>
      <sz val="11"/>
      <name val="Calibri"/>
      <family val="2"/>
    </font>
    <font>
      <sz val="12"/>
      <color theme="1"/>
      <name val="Aptos Narrow"/>
      <family val="2"/>
      <scheme val="minor"/>
    </font>
    <font>
      <sz val="10"/>
      <name val="Aptos Narrow"/>
      <family val="2"/>
      <scheme val="minor"/>
    </font>
    <font>
      <sz val="14"/>
      <color theme="1"/>
      <name val="Aptos Narrow"/>
      <family val="2"/>
      <scheme val="minor"/>
    </font>
    <font>
      <b/>
      <sz val="11"/>
      <color rgb="FF000000"/>
      <name val="Aptos Narrow"/>
      <family val="2"/>
      <scheme val="minor"/>
    </font>
    <font>
      <b/>
      <u/>
      <sz val="11"/>
      <color theme="1"/>
      <name val="Aptos Narrow"/>
      <family val="2"/>
      <scheme val="minor"/>
    </font>
    <font>
      <sz val="11"/>
      <color theme="5" tint="-0.249977111117893"/>
      <name val="Aptos Narrow"/>
      <family val="2"/>
      <scheme val="minor"/>
    </font>
    <font>
      <sz val="16"/>
      <color theme="1"/>
      <name val="Aptos Narrow"/>
      <family val="2"/>
      <scheme val="minor"/>
    </font>
    <font>
      <b/>
      <sz val="18"/>
      <color theme="5" tint="-0.249977111117893"/>
      <name val="Aptos Narrow"/>
      <family val="2"/>
      <scheme val="minor"/>
    </font>
    <font>
      <b/>
      <sz val="11"/>
      <color rgb="FF000000"/>
      <name val="Calibri"/>
      <family val="2"/>
    </font>
    <font>
      <u/>
      <sz val="11"/>
      <color rgb="FF0000FF"/>
      <name val="Aptos Narrow"/>
      <family val="2"/>
      <scheme val="minor"/>
    </font>
    <font>
      <b/>
      <sz val="12"/>
      <color rgb="FF0000FF"/>
      <name val="Aptos Narrow"/>
      <family val="2"/>
      <scheme val="minor"/>
    </font>
    <font>
      <sz val="10"/>
      <color theme="1"/>
      <name val="Aptos Narrow"/>
      <family val="2"/>
      <scheme val="minor"/>
    </font>
    <font>
      <b/>
      <sz val="11"/>
      <name val="Aptos Narrow"/>
      <family val="2"/>
      <scheme val="minor"/>
    </font>
    <font>
      <b/>
      <sz val="14"/>
      <color theme="1"/>
      <name val="Aptos Narrow"/>
      <family val="2"/>
      <scheme val="minor"/>
    </font>
    <font>
      <sz val="10"/>
      <name val="Calibri"/>
      <family val="2"/>
    </font>
    <font>
      <sz val="8"/>
      <name val="Aptos Narrow"/>
      <family val="2"/>
      <scheme val="minor"/>
    </font>
    <font>
      <sz val="10"/>
      <name val="Arial"/>
      <family val="2"/>
    </font>
    <font>
      <sz val="11"/>
      <color theme="0" tint="-0.249977111117893"/>
      <name val="Aptos Narrow"/>
      <family val="2"/>
      <scheme val="minor"/>
    </font>
    <font>
      <b/>
      <sz val="14"/>
      <color rgb="FF0000FF"/>
      <name val="Aptos Narrow"/>
      <family val="2"/>
      <scheme val="minor"/>
    </font>
    <font>
      <b/>
      <sz val="12"/>
      <color rgb="FF000000"/>
      <name val="Calibri"/>
      <family val="2"/>
    </font>
    <font>
      <b/>
      <sz val="14"/>
      <color rgb="FF000000"/>
      <name val="Calibri"/>
      <family val="2"/>
    </font>
    <font>
      <sz val="28"/>
      <color theme="1"/>
      <name val="Aptos Narrow"/>
      <family val="2"/>
      <scheme val="minor"/>
    </font>
    <font>
      <b/>
      <sz val="20"/>
      <color rgb="FF0000FF"/>
      <name val="Aptos Narrow"/>
      <family val="2"/>
      <scheme val="minor"/>
    </font>
    <font>
      <b/>
      <sz val="14"/>
      <color rgb="FF000000"/>
      <name val="Aptos Narrow"/>
      <family val="2"/>
      <scheme val="minor"/>
    </font>
    <font>
      <u/>
      <sz val="11"/>
      <color theme="1"/>
      <name val="Aptos Narrow"/>
      <family val="2"/>
      <scheme val="minor"/>
    </font>
    <font>
      <b/>
      <sz val="12"/>
      <name val="Aptos Narrow"/>
      <family val="2"/>
      <scheme val="minor"/>
    </font>
    <font>
      <b/>
      <u/>
      <sz val="12"/>
      <name val="Aptos Narrow"/>
      <family val="2"/>
      <scheme val="minor"/>
    </font>
    <font>
      <sz val="12"/>
      <color rgb="FF0000FF"/>
      <name val="Aptos Narrow"/>
      <family val="2"/>
      <scheme val="minor"/>
    </font>
    <font>
      <b/>
      <sz val="16"/>
      <color theme="1"/>
      <name val="Aptos Narrow"/>
      <family val="2"/>
      <scheme val="minor"/>
    </font>
    <font>
      <sz val="10"/>
      <color rgb="FF000000"/>
      <name val="Aptos Narrow"/>
      <family val="2"/>
      <scheme val="minor"/>
    </font>
    <font>
      <vertAlign val="superscript"/>
      <sz val="11"/>
      <color rgb="FF000000"/>
      <name val="Aptos Narrow"/>
      <family val="2"/>
      <scheme val="minor"/>
    </font>
    <font>
      <vertAlign val="superscript"/>
      <sz val="11"/>
      <color theme="1"/>
      <name val="Aptos Narrow"/>
      <family val="2"/>
      <scheme val="minor"/>
    </font>
    <font>
      <b/>
      <vertAlign val="superscript"/>
      <sz val="11"/>
      <color rgb="FF000000"/>
      <name val="Aptos Narrow"/>
      <family val="2"/>
      <scheme val="minor"/>
    </font>
    <font>
      <b/>
      <vertAlign val="superscript"/>
      <sz val="11"/>
      <name val="Aptos Narrow"/>
      <family val="2"/>
      <scheme val="minor"/>
    </font>
    <font>
      <b/>
      <sz val="11"/>
      <color rgb="FFFF0000"/>
      <name val="Aptos Narrow"/>
      <family val="2"/>
      <scheme val="minor"/>
    </font>
    <font>
      <vertAlign val="superscript"/>
      <sz val="9"/>
      <color theme="1"/>
      <name val="Aptos Narrow"/>
      <family val="2"/>
      <scheme val="minor"/>
    </font>
    <font>
      <sz val="9"/>
      <color theme="1"/>
      <name val="Aptos Narrow"/>
      <family val="2"/>
      <scheme val="minor"/>
    </font>
    <font>
      <b/>
      <sz val="12"/>
      <color rgb="FFFF0000"/>
      <name val="Aptos Narrow"/>
      <family val="2"/>
      <scheme val="minor"/>
    </font>
    <font>
      <sz val="12"/>
      <color rgb="FFFF0000"/>
      <name val="Aptos Narrow"/>
      <family val="2"/>
      <scheme val="minor"/>
    </font>
    <font>
      <sz val="11"/>
      <color rgb="FF000000"/>
      <name val="Aptos Narrow"/>
      <family val="2"/>
      <scheme val="minor"/>
    </font>
    <font>
      <b/>
      <u/>
      <sz val="12"/>
      <color rgb="FFFF0000"/>
      <name val="Aptos Narrow"/>
      <family val="2"/>
      <scheme val="minor"/>
    </font>
    <font>
      <sz val="11"/>
      <color theme="1"/>
      <name val="Aptos Narrow"/>
      <family val="2"/>
    </font>
    <font>
      <b/>
      <sz val="11"/>
      <color theme="1"/>
      <name val="Aptos Narrow"/>
      <family val="2"/>
    </font>
    <font>
      <b/>
      <sz val="11"/>
      <color rgb="FF000000"/>
      <name val="Aptos Narrow"/>
      <family val="2"/>
    </font>
    <font>
      <b/>
      <u/>
      <sz val="14"/>
      <color rgb="FF0000FF"/>
      <name val="Aptos Narrow"/>
      <family val="2"/>
      <scheme val="minor"/>
    </font>
  </fonts>
  <fills count="2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749992370372631"/>
        <bgColor indexed="64"/>
      </patternFill>
    </fill>
    <fill>
      <patternFill patternType="solid">
        <fgColor indexed="2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rgb="FFFDE9D9"/>
        <bgColor indexed="64"/>
      </patternFill>
    </fill>
    <fill>
      <patternFill patternType="solid">
        <fgColor theme="7"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5">
    <xf numFmtId="0" fontId="0" fillId="0" borderId="0"/>
    <xf numFmtId="43" fontId="1" fillId="0" borderId="0" applyFont="0" applyFill="0" applyBorder="0" applyAlignment="0" applyProtection="0"/>
    <xf numFmtId="0" fontId="11" fillId="0" borderId="0" applyNumberFormat="0" applyFill="0" applyBorder="0" applyAlignment="0" applyProtection="0"/>
    <xf numFmtId="44" fontId="1" fillId="0" borderId="0" applyFont="0" applyFill="0" applyBorder="0" applyAlignment="0" applyProtection="0"/>
    <xf numFmtId="0" fontId="38" fillId="0" borderId="0"/>
  </cellStyleXfs>
  <cellXfs count="616">
    <xf numFmtId="0" fontId="0" fillId="0" borderId="0" xfId="0"/>
    <xf numFmtId="0" fontId="5" fillId="2" borderId="1" xfId="0" applyFont="1" applyFill="1" applyBorder="1" applyAlignment="1">
      <alignment horizontal="left" vertical="center"/>
    </xf>
    <xf numFmtId="0" fontId="5" fillId="3" borderId="1" xfId="0" applyFont="1" applyFill="1" applyBorder="1" applyAlignment="1">
      <alignment horizontal="left" vertical="center"/>
    </xf>
    <xf numFmtId="0" fontId="8" fillId="0" borderId="0" xfId="0" applyFont="1" applyAlignment="1">
      <alignment horizontal="left" vertical="center" indent="5"/>
    </xf>
    <xf numFmtId="0" fontId="0" fillId="0" borderId="0" xfId="0" applyAlignment="1">
      <alignment vertical="center" wrapText="1"/>
    </xf>
    <xf numFmtId="0" fontId="13" fillId="0" borderId="0" xfId="0" applyFont="1"/>
    <xf numFmtId="0" fontId="14" fillId="0" borderId="0" xfId="0" applyFont="1"/>
    <xf numFmtId="0" fontId="0" fillId="0" borderId="1" xfId="0" applyBorder="1" applyAlignment="1">
      <alignment vertical="center"/>
    </xf>
    <xf numFmtId="0" fontId="0" fillId="0" borderId="0" xfId="0" applyAlignment="1">
      <alignment vertical="center"/>
    </xf>
    <xf numFmtId="0" fontId="2" fillId="0" borderId="0" xfId="0" applyFont="1" applyAlignment="1">
      <alignment horizontal="right"/>
    </xf>
    <xf numFmtId="0" fontId="2" fillId="0" borderId="0" xfId="0" applyFont="1"/>
    <xf numFmtId="0" fontId="0" fillId="0" borderId="1" xfId="0" applyBorder="1" applyAlignment="1">
      <alignment vertical="center" wrapText="1"/>
    </xf>
    <xf numFmtId="0" fontId="0" fillId="7" borderId="0" xfId="0" applyFill="1"/>
    <xf numFmtId="0" fontId="0" fillId="8" borderId="0" xfId="0" applyFill="1"/>
    <xf numFmtId="0" fontId="2" fillId="8" borderId="0" xfId="0" applyFont="1" applyFill="1" applyAlignment="1">
      <alignment horizontal="right"/>
    </xf>
    <xf numFmtId="0" fontId="2" fillId="8" borderId="0" xfId="0" applyFont="1" applyFill="1"/>
    <xf numFmtId="0" fontId="2" fillId="9" borderId="0" xfId="0" applyFont="1" applyFill="1"/>
    <xf numFmtId="0" fontId="0" fillId="9" borderId="0" xfId="0" applyFill="1"/>
    <xf numFmtId="0" fontId="2" fillId="3" borderId="0" xfId="0" applyFont="1" applyFill="1"/>
    <xf numFmtId="0" fontId="0" fillId="3" borderId="0" xfId="0" applyFill="1"/>
    <xf numFmtId="0" fontId="18" fillId="0" borderId="0" xfId="0" applyFont="1"/>
    <xf numFmtId="0" fontId="4" fillId="10"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9" fillId="16" borderId="1" xfId="0" applyFont="1" applyFill="1" applyBorder="1" applyAlignment="1">
      <alignment horizontal="center" vertical="center" wrapText="1"/>
    </xf>
    <xf numFmtId="6" fontId="4" fillId="16" borderId="1" xfId="0" applyNumberFormat="1" applyFont="1" applyFill="1" applyBorder="1" applyAlignment="1">
      <alignment horizontal="center" vertical="center" wrapText="1"/>
    </xf>
    <xf numFmtId="164" fontId="4" fillId="16" borderId="1" xfId="0" applyNumberFormat="1" applyFont="1" applyFill="1" applyBorder="1" applyAlignment="1">
      <alignment horizontal="center" vertical="center" wrapText="1"/>
    </xf>
    <xf numFmtId="164" fontId="19" fillId="16" borderId="1" xfId="0" applyNumberFormat="1" applyFont="1" applyFill="1" applyBorder="1" applyAlignment="1">
      <alignment horizontal="center" vertical="center" wrapText="1"/>
    </xf>
    <xf numFmtId="8" fontId="4" fillId="16" borderId="1" xfId="0" applyNumberFormat="1" applyFont="1" applyFill="1" applyBorder="1" applyAlignment="1">
      <alignment horizontal="center" vertical="center" wrapText="1"/>
    </xf>
    <xf numFmtId="0" fontId="23" fillId="16" borderId="0" xfId="0" applyFont="1" applyFill="1" applyAlignment="1">
      <alignment horizontal="center" vertical="center"/>
    </xf>
    <xf numFmtId="165" fontId="0" fillId="10" borderId="1" xfId="0" applyNumberFormat="1" applyFill="1" applyBorder="1" applyAlignment="1">
      <alignment horizontal="center" vertical="center" wrapText="1"/>
    </xf>
    <xf numFmtId="10" fontId="27" fillId="18" borderId="1" xfId="0" applyNumberFormat="1" applyFont="1" applyFill="1" applyBorder="1" applyAlignment="1">
      <alignment horizontal="center" vertical="center"/>
    </xf>
    <xf numFmtId="0" fontId="25" fillId="2" borderId="8" xfId="0" applyFont="1" applyFill="1" applyBorder="1" applyAlignment="1">
      <alignment horizontal="center" vertical="center" wrapText="1"/>
    </xf>
    <xf numFmtId="0" fontId="25" fillId="2" borderId="44" xfId="0" applyFont="1" applyFill="1" applyBorder="1" applyAlignment="1">
      <alignment horizontal="center" vertical="center" wrapText="1"/>
    </xf>
    <xf numFmtId="165" fontId="0" fillId="10" borderId="10" xfId="0" applyNumberFormat="1" applyFill="1" applyBorder="1" applyAlignment="1">
      <alignment horizontal="center" vertical="center" wrapText="1"/>
    </xf>
    <xf numFmtId="2" fontId="0" fillId="17" borderId="28" xfId="1" applyNumberFormat="1" applyFont="1" applyFill="1" applyBorder="1" applyAlignment="1" applyProtection="1">
      <alignment horizontal="center" vertical="center"/>
    </xf>
    <xf numFmtId="0" fontId="0" fillId="3" borderId="1" xfId="0" applyFill="1" applyBorder="1" applyAlignment="1">
      <alignment horizontal="center" vertical="center"/>
    </xf>
    <xf numFmtId="166" fontId="0" fillId="10" borderId="28" xfId="1" applyNumberFormat="1" applyFont="1" applyFill="1" applyBorder="1" applyAlignment="1" applyProtection="1">
      <alignment horizontal="center" vertical="center"/>
    </xf>
    <xf numFmtId="0" fontId="28" fillId="0" borderId="0" xfId="0" applyFont="1" applyAlignment="1">
      <alignment vertical="center"/>
    </xf>
    <xf numFmtId="165" fontId="0" fillId="10" borderId="12" xfId="0" applyNumberFormat="1" applyFill="1" applyBorder="1" applyAlignment="1">
      <alignment horizontal="center" vertical="center" wrapText="1"/>
    </xf>
    <xf numFmtId="0" fontId="25" fillId="19" borderId="13" xfId="0" applyFont="1" applyFill="1" applyBorder="1" applyAlignment="1">
      <alignment horizontal="center" vertical="center" wrapText="1"/>
    </xf>
    <xf numFmtId="0" fontId="0" fillId="0" borderId="9" xfId="0" applyBorder="1" applyAlignment="1">
      <alignment vertical="center" wrapText="1"/>
    </xf>
    <xf numFmtId="2" fontId="0" fillId="0" borderId="1" xfId="1" applyNumberFormat="1" applyFont="1" applyFill="1" applyBorder="1" applyAlignment="1" applyProtection="1">
      <alignment horizontal="center" vertical="center"/>
    </xf>
    <xf numFmtId="1" fontId="0" fillId="0" borderId="1" xfId="1" applyNumberFormat="1" applyFont="1" applyFill="1" applyBorder="1" applyAlignment="1" applyProtection="1">
      <alignment horizontal="center" vertical="center"/>
    </xf>
    <xf numFmtId="164" fontId="0" fillId="0" borderId="1" xfId="0" applyNumberFormat="1" applyBorder="1" applyAlignment="1">
      <alignment horizontal="center" vertical="center"/>
    </xf>
    <xf numFmtId="0" fontId="0" fillId="13" borderId="0" xfId="0" applyFill="1" applyAlignment="1">
      <alignment vertical="center"/>
    </xf>
    <xf numFmtId="0" fontId="0" fillId="13" borderId="0" xfId="0" applyFill="1" applyAlignment="1">
      <alignment horizontal="right" vertical="center"/>
    </xf>
    <xf numFmtId="0" fontId="22" fillId="13" borderId="0" xfId="0" applyFont="1" applyFill="1" applyAlignment="1">
      <alignment vertical="center"/>
    </xf>
    <xf numFmtId="0" fontId="0" fillId="0" borderId="29" xfId="0" applyBorder="1" applyAlignment="1">
      <alignment vertical="center"/>
    </xf>
    <xf numFmtId="0" fontId="0" fillId="0" borderId="20" xfId="0" applyBorder="1" applyAlignment="1">
      <alignment vertical="center"/>
    </xf>
    <xf numFmtId="0" fontId="24" fillId="0" borderId="30" xfId="0" applyFont="1" applyBorder="1" applyAlignment="1">
      <alignment horizontal="right" vertical="center"/>
    </xf>
    <xf numFmtId="0" fontId="0" fillId="18" borderId="1" xfId="0" applyFill="1" applyBorder="1" applyAlignment="1" applyProtection="1">
      <alignment horizontal="center" vertical="center"/>
      <protection locked="0"/>
    </xf>
    <xf numFmtId="0" fontId="0" fillId="18" borderId="1" xfId="0" applyFill="1" applyBorder="1" applyAlignment="1">
      <alignment horizontal="center" vertical="center"/>
    </xf>
    <xf numFmtId="14" fontId="21" fillId="8" borderId="1" xfId="0" applyNumberFormat="1" applyFont="1" applyFill="1" applyBorder="1" applyAlignment="1">
      <alignment horizontal="center" vertical="center" wrapText="1"/>
    </xf>
    <xf numFmtId="14" fontId="21" fillId="8" borderId="1" xfId="0" applyNumberFormat="1" applyFont="1" applyFill="1" applyBorder="1" applyAlignment="1">
      <alignment horizontal="center" vertical="center"/>
    </xf>
    <xf numFmtId="0" fontId="22" fillId="0" borderId="0" xfId="0" applyFont="1"/>
    <xf numFmtId="0" fontId="0" fillId="0" borderId="1" xfId="0" applyBorder="1" applyAlignment="1">
      <alignment horizontal="center" vertical="center"/>
    </xf>
    <xf numFmtId="2" fontId="0" fillId="0" borderId="1" xfId="0" applyNumberFormat="1" applyBorder="1" applyAlignment="1">
      <alignment vertical="center" wrapText="1"/>
    </xf>
    <xf numFmtId="0" fontId="39" fillId="13" borderId="0" xfId="0" applyFont="1" applyFill="1" applyAlignment="1">
      <alignment horizontal="center" vertical="center"/>
    </xf>
    <xf numFmtId="0" fontId="4" fillId="10" borderId="0" xfId="0" applyFont="1" applyFill="1" applyAlignment="1">
      <alignment horizontal="center" vertical="center" wrapText="1"/>
    </xf>
    <xf numFmtId="0" fontId="0" fillId="0" borderId="1" xfId="0" applyBorder="1" applyAlignment="1">
      <alignment horizontal="left" vertical="center" wrapText="1"/>
    </xf>
    <xf numFmtId="167" fontId="0" fillId="0" borderId="1" xfId="0" applyNumberFormat="1" applyBorder="1" applyAlignment="1">
      <alignment vertical="center" wrapText="1"/>
    </xf>
    <xf numFmtId="17" fontId="33" fillId="0" borderId="1" xfId="0" applyNumberFormat="1" applyFont="1" applyBorder="1" applyAlignment="1">
      <alignment horizontal="center" vertical="center" wrapText="1"/>
    </xf>
    <xf numFmtId="15" fontId="0" fillId="0" borderId="1" xfId="0" applyNumberFormat="1" applyBorder="1" applyAlignment="1">
      <alignment vertical="center" wrapText="1"/>
    </xf>
    <xf numFmtId="0" fontId="4" fillId="6" borderId="1" xfId="0" applyFont="1" applyFill="1" applyBorder="1" applyAlignment="1">
      <alignment horizontal="center" vertical="center" wrapText="1"/>
    </xf>
    <xf numFmtId="0" fontId="0" fillId="6" borderId="1" xfId="0" applyFill="1" applyBorder="1" applyAlignment="1">
      <alignment vertical="center" wrapText="1"/>
    </xf>
    <xf numFmtId="0" fontId="17" fillId="0" borderId="1" xfId="0" applyFont="1" applyBorder="1" applyAlignment="1">
      <alignment horizontal="right" vertical="center"/>
    </xf>
    <xf numFmtId="0" fontId="9" fillId="4" borderId="23" xfId="0" applyFont="1" applyFill="1" applyBorder="1" applyAlignment="1">
      <alignment horizontal="center" vertical="center" wrapText="1"/>
    </xf>
    <xf numFmtId="0" fontId="7"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7" fillId="0" borderId="19" xfId="0" applyFont="1" applyBorder="1" applyAlignment="1">
      <alignment horizontal="left" vertical="center" wrapText="1"/>
    </xf>
    <xf numFmtId="0" fontId="7" fillId="0" borderId="19" xfId="0" applyFont="1" applyBorder="1" applyAlignment="1">
      <alignment horizontal="justify" vertical="center" wrapText="1"/>
    </xf>
    <xf numFmtId="0" fontId="0" fillId="0" borderId="1" xfId="0" applyBorder="1" applyAlignment="1">
      <alignment horizontal="left"/>
    </xf>
    <xf numFmtId="0" fontId="24" fillId="0" borderId="1" xfId="0" applyFont="1" applyBorder="1" applyAlignment="1">
      <alignment horizontal="center"/>
    </xf>
    <xf numFmtId="0" fontId="0" fillId="0" borderId="9" xfId="0" applyBorder="1" applyAlignment="1">
      <alignment vertical="top" wrapText="1"/>
    </xf>
    <xf numFmtId="164" fontId="21" fillId="8" borderId="10" xfId="0" applyNumberFormat="1" applyFont="1" applyFill="1" applyBorder="1" applyAlignment="1">
      <alignment horizontal="center" vertical="center" wrapText="1"/>
    </xf>
    <xf numFmtId="14" fontId="21" fillId="8" borderId="15" xfId="0" applyNumberFormat="1" applyFont="1" applyFill="1" applyBorder="1" applyAlignment="1">
      <alignment horizontal="center" vertical="center" wrapText="1"/>
    </xf>
    <xf numFmtId="164" fontId="21" fillId="8" borderId="12" xfId="0" applyNumberFormat="1" applyFont="1" applyFill="1" applyBorder="1" applyAlignment="1">
      <alignment horizontal="center" vertical="center" wrapText="1"/>
    </xf>
    <xf numFmtId="0" fontId="41" fillId="19" borderId="6" xfId="0" applyFont="1" applyFill="1" applyBorder="1" applyAlignment="1">
      <alignment horizontal="center" vertical="center"/>
    </xf>
    <xf numFmtId="0" fontId="25" fillId="19" borderId="1" xfId="0" applyFont="1" applyFill="1" applyBorder="1" applyAlignment="1">
      <alignment horizontal="center" vertical="center" wrapText="1"/>
    </xf>
    <xf numFmtId="2" fontId="22" fillId="0" borderId="1" xfId="3" applyNumberFormat="1" applyFont="1" applyFill="1" applyBorder="1" applyAlignment="1">
      <alignment horizontal="center" vertical="center" wrapText="1"/>
    </xf>
    <xf numFmtId="0" fontId="35" fillId="20" borderId="42" xfId="0" applyFont="1" applyFill="1" applyBorder="1" applyAlignment="1">
      <alignment vertical="top" wrapText="1"/>
    </xf>
    <xf numFmtId="0" fontId="0" fillId="0" borderId="11" xfId="0" applyBorder="1" applyAlignment="1">
      <alignment vertical="top" wrapText="1"/>
    </xf>
    <xf numFmtId="0" fontId="25" fillId="19" borderId="10" xfId="0" applyFont="1" applyFill="1" applyBorder="1" applyAlignment="1">
      <alignment horizontal="center" vertical="center" wrapText="1"/>
    </xf>
    <xf numFmtId="2" fontId="22" fillId="0" borderId="10" xfId="3" applyNumberFormat="1" applyFont="1" applyFill="1" applyBorder="1" applyAlignment="1">
      <alignment horizontal="center" vertical="center" wrapText="1"/>
    </xf>
    <xf numFmtId="1" fontId="0" fillId="8" borderId="15" xfId="1" applyNumberFormat="1" applyFont="1" applyFill="1" applyBorder="1" applyAlignment="1" applyProtection="1">
      <alignment horizontal="center" vertical="center"/>
    </xf>
    <xf numFmtId="164" fontId="0" fillId="8" borderId="15" xfId="0" applyNumberFormat="1" applyFill="1" applyBorder="1" applyAlignment="1">
      <alignment horizontal="center" vertical="center"/>
    </xf>
    <xf numFmtId="0" fontId="0" fillId="0" borderId="7" xfId="0" applyBorder="1" applyAlignment="1">
      <alignment vertical="top" wrapText="1"/>
    </xf>
    <xf numFmtId="0" fontId="0" fillId="0" borderId="60" xfId="0" applyBorder="1" applyAlignment="1">
      <alignment vertical="top" wrapText="1"/>
    </xf>
    <xf numFmtId="0" fontId="5" fillId="3"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5" fillId="19" borderId="8" xfId="0" applyFont="1" applyFill="1" applyBorder="1" applyAlignment="1">
      <alignment horizontal="center" vertical="center" wrapText="1"/>
    </xf>
    <xf numFmtId="0" fontId="36" fillId="6" borderId="1" xfId="0" applyFont="1" applyFill="1" applyBorder="1" applyAlignment="1">
      <alignment horizontal="left" vertical="center" wrapText="1"/>
    </xf>
    <xf numFmtId="0" fontId="24" fillId="0" borderId="0" xfId="0" applyFont="1"/>
    <xf numFmtId="0" fontId="0" fillId="0" borderId="19" xfId="0" applyBorder="1" applyAlignment="1">
      <alignment horizontal="left"/>
    </xf>
    <xf numFmtId="0" fontId="35" fillId="10" borderId="31" xfId="0" applyFont="1" applyFill="1" applyBorder="1" applyAlignment="1">
      <alignment horizontal="center" vertical="top" wrapText="1"/>
    </xf>
    <xf numFmtId="0" fontId="2" fillId="10" borderId="18" xfId="0" applyFont="1" applyFill="1" applyBorder="1" applyAlignment="1">
      <alignment horizontal="center" wrapText="1"/>
    </xf>
    <xf numFmtId="0" fontId="2" fillId="10" borderId="0" xfId="0" applyFont="1" applyFill="1" applyAlignment="1">
      <alignment horizontal="center" wrapText="1"/>
    </xf>
    <xf numFmtId="0" fontId="0" fillId="0" borderId="0" xfId="0" applyAlignment="1">
      <alignment horizontal="center"/>
    </xf>
    <xf numFmtId="14" fontId="0" fillId="0" borderId="18" xfId="0" applyNumberFormat="1" applyBorder="1" applyAlignment="1">
      <alignment horizontal="center"/>
    </xf>
    <xf numFmtId="0" fontId="24" fillId="0" borderId="0" xfId="0" applyFont="1" applyAlignment="1">
      <alignment horizontal="center"/>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vertical="center" wrapText="1"/>
    </xf>
    <xf numFmtId="0" fontId="43" fillId="2" borderId="0" xfId="0" applyFont="1" applyFill="1" applyAlignment="1">
      <alignment vertical="center"/>
    </xf>
    <xf numFmtId="0" fontId="2" fillId="13" borderId="0" xfId="0" applyFont="1" applyFill="1" applyAlignment="1">
      <alignment horizontal="right" vertical="center"/>
    </xf>
    <xf numFmtId="0" fontId="22" fillId="0" borderId="0" xfId="0" applyFont="1" applyAlignment="1">
      <alignment vertical="center"/>
    </xf>
    <xf numFmtId="0" fontId="0" fillId="0" borderId="18" xfId="0" applyBorder="1" applyAlignment="1">
      <alignment vertical="center"/>
    </xf>
    <xf numFmtId="0" fontId="0" fillId="0" borderId="33" xfId="0" applyBorder="1" applyAlignment="1">
      <alignment vertical="center"/>
    </xf>
    <xf numFmtId="0" fontId="24" fillId="0" borderId="19" xfId="0" applyFont="1" applyBorder="1" applyAlignment="1">
      <alignment horizontal="right" vertical="center"/>
    </xf>
    <xf numFmtId="0" fontId="0" fillId="13" borderId="1" xfId="0" applyFill="1" applyBorder="1" applyAlignment="1">
      <alignment horizontal="center" vertical="center" wrapText="1"/>
    </xf>
    <xf numFmtId="0" fontId="0" fillId="2" borderId="1" xfId="0" applyFill="1" applyBorder="1" applyAlignment="1">
      <alignment horizontal="left" vertical="center" wrapText="1"/>
    </xf>
    <xf numFmtId="2" fontId="0" fillId="2" borderId="1" xfId="1" applyNumberFormat="1" applyFont="1" applyFill="1" applyBorder="1" applyAlignment="1" applyProtection="1">
      <alignment horizontal="center" vertical="center"/>
    </xf>
    <xf numFmtId="0" fontId="0" fillId="2" borderId="1" xfId="0" applyFill="1" applyBorder="1" applyAlignment="1">
      <alignment horizontal="center" vertical="center"/>
    </xf>
    <xf numFmtId="1" fontId="0" fillId="2" borderId="1" xfId="1" applyNumberFormat="1" applyFont="1" applyFill="1" applyBorder="1" applyAlignment="1" applyProtection="1">
      <alignment horizontal="center" vertical="center"/>
    </xf>
    <xf numFmtId="164" fontId="0" fillId="2" borderId="1" xfId="0" applyNumberFormat="1" applyFill="1" applyBorder="1" applyAlignment="1">
      <alignment horizontal="center" vertical="center"/>
    </xf>
    <xf numFmtId="0" fontId="25" fillId="19" borderId="53" xfId="0" applyFont="1" applyFill="1" applyBorder="1" applyAlignment="1">
      <alignment horizontal="center" vertical="center" wrapText="1"/>
    </xf>
    <xf numFmtId="0" fontId="25" fillId="19" borderId="28" xfId="0" applyFont="1" applyFill="1" applyBorder="1" applyAlignment="1">
      <alignment horizontal="center" vertical="center" wrapText="1"/>
    </xf>
    <xf numFmtId="0" fontId="21" fillId="8" borderId="1" xfId="0" applyFont="1" applyFill="1" applyBorder="1" applyAlignment="1" applyProtection="1">
      <alignment vertical="center"/>
      <protection locked="0"/>
    </xf>
    <xf numFmtId="0" fontId="21" fillId="8" borderId="1" xfId="0" applyFont="1" applyFill="1" applyBorder="1" applyAlignment="1" applyProtection="1">
      <alignment horizontal="center" vertical="center"/>
      <protection locked="0"/>
    </xf>
    <xf numFmtId="0" fontId="45" fillId="2" borderId="0" xfId="0" applyFont="1" applyFill="1" applyAlignment="1">
      <alignment horizontal="center" vertical="center" wrapText="1"/>
    </xf>
    <xf numFmtId="0" fontId="24" fillId="0" borderId="0" xfId="0" applyFont="1" applyAlignment="1">
      <alignment vertical="center"/>
    </xf>
    <xf numFmtId="0" fontId="24" fillId="0" borderId="0" xfId="0" applyFont="1" applyAlignment="1">
      <alignment horizontal="left" vertical="center"/>
    </xf>
    <xf numFmtId="0" fontId="2" fillId="0" borderId="0" xfId="0" applyFont="1" applyAlignment="1">
      <alignment horizontal="right" vertical="center"/>
    </xf>
    <xf numFmtId="0" fontId="20" fillId="13" borderId="0" xfId="0" applyFont="1" applyFill="1" applyAlignment="1">
      <alignment vertical="center" wrapText="1"/>
    </xf>
    <xf numFmtId="0" fontId="32" fillId="0" borderId="25" xfId="0" applyFont="1" applyBorder="1" applyAlignment="1">
      <alignment vertical="center"/>
    </xf>
    <xf numFmtId="0" fontId="5" fillId="13" borderId="0" xfId="0" applyFont="1" applyFill="1" applyAlignment="1">
      <alignment vertical="center"/>
    </xf>
    <xf numFmtId="166" fontId="0" fillId="0" borderId="0" xfId="1" applyNumberFormat="1" applyFont="1" applyAlignment="1">
      <alignment vertical="center"/>
    </xf>
    <xf numFmtId="0" fontId="0" fillId="13" borderId="0" xfId="0" applyFill="1" applyAlignment="1">
      <alignment vertical="center" wrapText="1"/>
    </xf>
    <xf numFmtId="0" fontId="0" fillId="13" borderId="0" xfId="0" applyFill="1" applyAlignment="1" applyProtection="1">
      <alignment vertical="center"/>
      <protection locked="0"/>
    </xf>
    <xf numFmtId="0" fontId="0" fillId="8" borderId="1" xfId="0" applyFill="1" applyBorder="1" applyAlignment="1" applyProtection="1">
      <alignment vertical="center"/>
      <protection locked="0"/>
    </xf>
    <xf numFmtId="0" fontId="0" fillId="0" borderId="23" xfId="0" applyBorder="1" applyAlignment="1">
      <alignment vertical="center"/>
    </xf>
    <xf numFmtId="0" fontId="0" fillId="0" borderId="24" xfId="0" applyBorder="1" applyAlignment="1">
      <alignment vertical="center"/>
    </xf>
    <xf numFmtId="0" fontId="22" fillId="13" borderId="0" xfId="0" applyFont="1" applyFill="1" applyAlignment="1">
      <alignment vertical="center" wrapText="1"/>
    </xf>
    <xf numFmtId="0" fontId="0" fillId="8" borderId="1" xfId="0" applyFill="1" applyBorder="1" applyAlignment="1" applyProtection="1">
      <alignment horizontal="center" vertical="center" wrapText="1"/>
      <protection locked="0"/>
    </xf>
    <xf numFmtId="49" fontId="0" fillId="8" borderId="1" xfId="0" applyNumberFormat="1" applyFill="1" applyBorder="1" applyAlignment="1" applyProtection="1">
      <alignment horizontal="center" vertical="center" wrapText="1"/>
      <protection locked="0"/>
    </xf>
    <xf numFmtId="2" fontId="0" fillId="8" borderId="1" xfId="0" applyNumberFormat="1" applyFill="1" applyBorder="1" applyAlignment="1" applyProtection="1">
      <alignment horizontal="center" vertical="center" wrapText="1"/>
      <protection locked="0"/>
    </xf>
    <xf numFmtId="0" fontId="0" fillId="0" borderId="1" xfId="0" applyBorder="1" applyAlignment="1">
      <alignment horizontal="right" vertical="center" wrapText="1"/>
    </xf>
    <xf numFmtId="0" fontId="0" fillId="0" borderId="28" xfId="0" applyBorder="1" applyAlignment="1">
      <alignment horizontal="right" vertical="center" wrapText="1"/>
    </xf>
    <xf numFmtId="0" fontId="2" fillId="13" borderId="0" xfId="0" applyFont="1" applyFill="1" applyAlignment="1">
      <alignment vertical="center" wrapText="1"/>
    </xf>
    <xf numFmtId="15" fontId="0" fillId="8" borderId="1" xfId="0" applyNumberFormat="1" applyFill="1" applyBorder="1" applyAlignment="1" applyProtection="1">
      <alignment horizontal="center" vertical="center" wrapText="1"/>
      <protection locked="0"/>
    </xf>
    <xf numFmtId="0" fontId="2" fillId="0" borderId="14" xfId="0" applyFont="1" applyBorder="1" applyAlignment="1">
      <alignment vertical="center" wrapText="1"/>
    </xf>
    <xf numFmtId="0" fontId="0" fillId="0" borderId="9" xfId="0" applyBorder="1" applyAlignment="1">
      <alignment horizontal="right" vertical="center" wrapText="1"/>
    </xf>
    <xf numFmtId="0" fontId="2" fillId="0" borderId="0" xfId="0" applyFont="1" applyAlignment="1">
      <alignment vertical="center" wrapText="1"/>
    </xf>
    <xf numFmtId="0" fontId="0" fillId="0" borderId="25" xfId="0" applyBorder="1" applyAlignment="1">
      <alignment vertical="center" wrapText="1"/>
    </xf>
    <xf numFmtId="0" fontId="25" fillId="12" borderId="9"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5" fillId="12" borderId="10" xfId="0" applyFont="1" applyFill="1" applyBorder="1" applyAlignment="1">
      <alignment horizontal="center" vertical="center" wrapText="1"/>
    </xf>
    <xf numFmtId="0" fontId="5" fillId="8" borderId="9" xfId="0" applyFont="1" applyFill="1" applyBorder="1" applyAlignment="1" applyProtection="1">
      <alignment horizontal="justify" vertical="center" wrapText="1"/>
      <protection locked="0"/>
    </xf>
    <xf numFmtId="0" fontId="5" fillId="8" borderId="1" xfId="0" applyFont="1" applyFill="1" applyBorder="1" applyAlignment="1" applyProtection="1">
      <alignment horizontal="center" vertical="center" wrapText="1"/>
      <protection locked="0"/>
    </xf>
    <xf numFmtId="165" fontId="5" fillId="8" borderId="10" xfId="0" applyNumberFormat="1" applyFont="1" applyFill="1" applyBorder="1" applyAlignment="1" applyProtection="1">
      <alignment horizontal="center" vertical="center" wrapText="1"/>
      <protection locked="0"/>
    </xf>
    <xf numFmtId="0" fontId="5" fillId="8" borderId="11" xfId="0" applyFont="1" applyFill="1" applyBorder="1" applyAlignment="1" applyProtection="1">
      <alignment horizontal="justify" vertical="center" wrapText="1"/>
      <protection locked="0"/>
    </xf>
    <xf numFmtId="0" fontId="5" fillId="8" borderId="15" xfId="0" applyFont="1" applyFill="1" applyBorder="1" applyAlignment="1" applyProtection="1">
      <alignment horizontal="center" vertical="center" wrapText="1"/>
      <protection locked="0"/>
    </xf>
    <xf numFmtId="165" fontId="5" fillId="8" borderId="12" xfId="0" applyNumberFormat="1" applyFont="1" applyFill="1" applyBorder="1" applyAlignment="1" applyProtection="1">
      <alignment horizontal="center" vertical="center" wrapText="1"/>
      <protection locked="0"/>
    </xf>
    <xf numFmtId="0" fontId="0" fillId="13" borderId="24" xfId="0" applyFill="1" applyBorder="1" applyAlignment="1">
      <alignment vertical="center"/>
    </xf>
    <xf numFmtId="164" fontId="5" fillId="8" borderId="1" xfId="0" applyNumberFormat="1" applyFont="1" applyFill="1" applyBorder="1" applyAlignment="1" applyProtection="1">
      <alignment horizontal="center" vertical="center" wrapText="1"/>
      <protection locked="0"/>
    </xf>
    <xf numFmtId="164" fontId="2" fillId="10" borderId="1" xfId="0" applyNumberFormat="1" applyFont="1" applyFill="1" applyBorder="1" applyAlignment="1">
      <alignment horizontal="center" vertical="center" wrapText="1"/>
    </xf>
    <xf numFmtId="0" fontId="53" fillId="0" borderId="0" xfId="0" applyFont="1" applyAlignment="1">
      <alignment vertical="center"/>
    </xf>
    <xf numFmtId="0" fontId="2" fillId="13" borderId="0" xfId="0" applyFont="1" applyFill="1" applyAlignment="1">
      <alignment vertical="center"/>
    </xf>
    <xf numFmtId="0" fontId="5" fillId="0" borderId="1" xfId="0" applyFont="1" applyBorder="1" applyAlignment="1">
      <alignment horizontal="center" vertical="center" wrapText="1"/>
    </xf>
    <xf numFmtId="164" fontId="5" fillId="8" borderId="18" xfId="0" applyNumberFormat="1" applyFont="1" applyFill="1" applyBorder="1" applyAlignment="1" applyProtection="1">
      <alignment horizontal="center" vertical="center" wrapText="1"/>
      <protection locked="0"/>
    </xf>
    <xf numFmtId="0" fontId="5" fillId="13" borderId="0" xfId="0" applyFont="1" applyFill="1" applyAlignment="1">
      <alignment vertical="center" wrapText="1"/>
    </xf>
    <xf numFmtId="0" fontId="53" fillId="13" borderId="0" xfId="0" applyFont="1" applyFill="1" applyAlignment="1">
      <alignment horizontal="right" vertical="center"/>
    </xf>
    <xf numFmtId="0" fontId="0" fillId="13" borderId="0" xfId="0" applyFill="1" applyAlignment="1">
      <alignment horizontal="left" vertical="center" wrapText="1"/>
    </xf>
    <xf numFmtId="0" fontId="57" fillId="13" borderId="0" xfId="0" applyFont="1" applyFill="1" applyAlignment="1">
      <alignment horizontal="right" vertical="center"/>
    </xf>
    <xf numFmtId="0" fontId="58" fillId="13" borderId="0" xfId="0" applyFont="1" applyFill="1" applyAlignment="1">
      <alignment horizontal="left" vertical="center" wrapText="1"/>
    </xf>
    <xf numFmtId="0" fontId="32" fillId="0" borderId="1" xfId="0" applyFont="1" applyBorder="1" applyAlignment="1">
      <alignment horizontal="justify" vertical="center"/>
    </xf>
    <xf numFmtId="0" fontId="59" fillId="0" borderId="1" xfId="0" applyFont="1" applyBorder="1" applyAlignment="1">
      <alignment horizontal="justify" vertical="center"/>
    </xf>
    <xf numFmtId="0" fontId="0" fillId="0" borderId="39" xfId="0" applyBorder="1" applyAlignment="1">
      <alignment vertical="center"/>
    </xf>
    <xf numFmtId="0" fontId="0" fillId="0" borderId="40" xfId="0" applyBorder="1" applyAlignment="1">
      <alignment vertical="center"/>
    </xf>
    <xf numFmtId="0" fontId="0" fillId="0" borderId="49" xfId="0" applyBorder="1" applyAlignment="1">
      <alignment horizontal="right" vertical="center" wrapText="1"/>
    </xf>
    <xf numFmtId="0" fontId="0" fillId="8" borderId="53" xfId="0" applyFill="1" applyBorder="1" applyAlignment="1" applyProtection="1">
      <alignment vertical="center"/>
      <protection locked="0"/>
    </xf>
    <xf numFmtId="0" fontId="0" fillId="0" borderId="19" xfId="0" applyBorder="1" applyAlignment="1">
      <alignment vertical="center"/>
    </xf>
    <xf numFmtId="0" fontId="0" fillId="13" borderId="25" xfId="0" applyFill="1" applyBorder="1" applyAlignment="1">
      <alignment vertical="center"/>
    </xf>
    <xf numFmtId="0" fontId="0" fillId="8" borderId="15" xfId="0" applyFill="1" applyBorder="1" applyAlignment="1" applyProtection="1">
      <alignment vertical="center"/>
      <protection locked="0"/>
    </xf>
    <xf numFmtId="0" fontId="0" fillId="13" borderId="16" xfId="0" applyFill="1" applyBorder="1" applyAlignment="1">
      <alignment vertical="center"/>
    </xf>
    <xf numFmtId="0" fontId="0" fillId="13" borderId="3" xfId="0" applyFill="1" applyBorder="1" applyAlignment="1">
      <alignment vertical="center"/>
    </xf>
    <xf numFmtId="0" fontId="0" fillId="0" borderId="38" xfId="0" applyBorder="1" applyAlignment="1">
      <alignment horizontal="right" vertical="center" wrapText="1"/>
    </xf>
    <xf numFmtId="0" fontId="0" fillId="13" borderId="25" xfId="0" applyFill="1" applyBorder="1" applyAlignment="1">
      <alignment horizontal="left" vertical="center"/>
    </xf>
    <xf numFmtId="0" fontId="0" fillId="13" borderId="18" xfId="0" applyFill="1" applyBorder="1" applyAlignment="1">
      <alignment vertical="center"/>
    </xf>
    <xf numFmtId="0" fontId="0" fillId="13" borderId="33" xfId="0" applyFill="1" applyBorder="1" applyAlignment="1">
      <alignment vertical="center"/>
    </xf>
    <xf numFmtId="0" fontId="0" fillId="13" borderId="40" xfId="0" applyFill="1" applyBorder="1" applyAlignment="1">
      <alignment vertical="center"/>
    </xf>
    <xf numFmtId="0" fontId="0" fillId="8" borderId="6" xfId="0" applyFill="1" applyBorder="1" applyAlignment="1" applyProtection="1">
      <alignment vertical="center"/>
      <protection locked="0"/>
    </xf>
    <xf numFmtId="0" fontId="0" fillId="0" borderId="18" xfId="0" applyBorder="1" applyAlignment="1">
      <alignment horizontal="right" vertical="center"/>
    </xf>
    <xf numFmtId="0" fontId="0" fillId="0" borderId="19" xfId="0" applyBorder="1" applyAlignment="1">
      <alignment horizontal="right" vertical="center"/>
    </xf>
    <xf numFmtId="0" fontId="0" fillId="13" borderId="4" xfId="0" applyFill="1" applyBorder="1" applyAlignment="1">
      <alignment vertical="center"/>
    </xf>
    <xf numFmtId="0" fontId="0" fillId="13" borderId="0" xfId="0" applyFill="1" applyAlignment="1">
      <alignment horizontal="center" vertical="center"/>
    </xf>
    <xf numFmtId="0" fontId="2" fillId="10" borderId="28" xfId="0" applyFont="1" applyFill="1" applyBorder="1" applyAlignment="1">
      <alignment horizontal="center" vertical="center" wrapText="1"/>
    </xf>
    <xf numFmtId="0" fontId="0" fillId="0" borderId="25" xfId="0" applyBorder="1" applyAlignment="1">
      <alignment vertical="center"/>
    </xf>
    <xf numFmtId="0" fontId="0" fillId="0" borderId="36" xfId="0" applyBorder="1" applyAlignment="1">
      <alignment vertical="center"/>
    </xf>
    <xf numFmtId="0" fontId="2" fillId="0" borderId="20" xfId="0" applyFont="1" applyBorder="1" applyAlignment="1">
      <alignment horizontal="left" vertical="center" wrapText="1"/>
    </xf>
    <xf numFmtId="0" fontId="0" fillId="0" borderId="20" xfId="0" applyBorder="1" applyAlignment="1">
      <alignment horizontal="right" vertical="center"/>
    </xf>
    <xf numFmtId="0" fontId="0" fillId="0" borderId="34" xfId="0" applyBorder="1" applyAlignment="1">
      <alignment vertical="center"/>
    </xf>
    <xf numFmtId="0" fontId="0" fillId="0" borderId="17" xfId="0" applyBorder="1" applyAlignment="1">
      <alignment vertical="center"/>
    </xf>
    <xf numFmtId="0" fontId="0" fillId="0" borderId="27" xfId="0" applyBorder="1" applyAlignment="1">
      <alignment horizontal="right" vertical="center"/>
    </xf>
    <xf numFmtId="0" fontId="0" fillId="13" borderId="24" xfId="0" applyFill="1" applyBorder="1" applyAlignment="1">
      <alignment vertical="center" wrapText="1"/>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horizontal="right" vertical="center"/>
    </xf>
    <xf numFmtId="0" fontId="0" fillId="14" borderId="33" xfId="0" applyFill="1" applyBorder="1" applyAlignment="1">
      <alignment horizontal="left" vertical="center"/>
    </xf>
    <xf numFmtId="0" fontId="0" fillId="14" borderId="40" xfId="0" applyFill="1" applyBorder="1" applyAlignment="1">
      <alignment horizontal="left" vertical="center"/>
    </xf>
    <xf numFmtId="0" fontId="0" fillId="14" borderId="39" xfId="0" applyFill="1" applyBorder="1" applyAlignment="1">
      <alignment horizontal="left" vertical="center"/>
    </xf>
    <xf numFmtId="0" fontId="0" fillId="0" borderId="34" xfId="0" applyBorder="1" applyAlignment="1">
      <alignment horizontal="left" vertical="center"/>
    </xf>
    <xf numFmtId="0" fontId="0" fillId="0" borderId="17" xfId="0" applyBorder="1" applyAlignment="1">
      <alignment horizontal="left" vertical="center"/>
    </xf>
    <xf numFmtId="0" fontId="0" fillId="0" borderId="35" xfId="0" applyBorder="1" applyAlignment="1">
      <alignment horizontal="left" vertical="center"/>
    </xf>
    <xf numFmtId="0" fontId="0" fillId="0" borderId="30" xfId="0" applyBorder="1" applyAlignment="1">
      <alignment vertical="center"/>
    </xf>
    <xf numFmtId="49" fontId="0" fillId="8" borderId="1" xfId="0" applyNumberFormat="1" applyFill="1" applyBorder="1" applyAlignment="1" applyProtection="1">
      <alignment vertical="center"/>
      <protection locked="0"/>
    </xf>
    <xf numFmtId="49" fontId="0" fillId="13" borderId="0" xfId="0" applyNumberFormat="1" applyFill="1" applyAlignment="1">
      <alignment vertical="center"/>
    </xf>
    <xf numFmtId="49" fontId="0" fillId="8" borderId="15" xfId="0" applyNumberFormat="1" applyFill="1" applyBorder="1" applyAlignment="1" applyProtection="1">
      <alignment vertical="center"/>
      <protection locked="0"/>
    </xf>
    <xf numFmtId="0" fontId="0" fillId="8" borderId="28" xfId="0" applyFill="1" applyBorder="1" applyAlignment="1" applyProtection="1">
      <alignment horizontal="center" vertical="center" wrapText="1"/>
      <protection locked="0"/>
    </xf>
    <xf numFmtId="0" fontId="0" fillId="13" borderId="25" xfId="0" applyFill="1" applyBorder="1" applyAlignment="1">
      <alignment vertical="center" wrapText="1"/>
    </xf>
    <xf numFmtId="0" fontId="63" fillId="0" borderId="9" xfId="0" applyFont="1" applyBorder="1" applyAlignment="1">
      <alignment horizontal="right" vertical="center" wrapText="1"/>
    </xf>
    <xf numFmtId="49" fontId="63" fillId="0" borderId="48" xfId="0" applyNumberFormat="1" applyFont="1" applyBorder="1" applyAlignment="1">
      <alignment horizontal="right" vertical="center"/>
    </xf>
    <xf numFmtId="0" fontId="63" fillId="0" borderId="38" xfId="0" applyFont="1" applyBorder="1" applyAlignment="1">
      <alignment horizontal="left" vertical="center"/>
    </xf>
    <xf numFmtId="0" fontId="63" fillId="0" borderId="49" xfId="0" applyFont="1" applyBorder="1" applyAlignment="1">
      <alignment horizontal="left" vertical="center"/>
    </xf>
    <xf numFmtId="0" fontId="64" fillId="0" borderId="25" xfId="0" applyFont="1" applyBorder="1" applyAlignment="1">
      <alignment horizontal="left" vertical="center"/>
    </xf>
    <xf numFmtId="0" fontId="63" fillId="0" borderId="0" xfId="0" applyFont="1" applyAlignment="1">
      <alignment vertical="center"/>
    </xf>
    <xf numFmtId="0" fontId="63" fillId="0" borderId="24" xfId="0" applyFont="1" applyBorder="1" applyAlignment="1">
      <alignment vertical="center"/>
    </xf>
    <xf numFmtId="0" fontId="65" fillId="12" borderId="1" xfId="0" applyFont="1" applyFill="1" applyBorder="1" applyAlignment="1">
      <alignment horizontal="center" vertical="center"/>
    </xf>
    <xf numFmtId="0" fontId="25" fillId="12" borderId="6" xfId="0" applyFont="1" applyFill="1" applyBorder="1" applyAlignment="1">
      <alignment horizontal="center" vertical="center" wrapText="1"/>
    </xf>
    <xf numFmtId="2" fontId="2" fillId="10" borderId="1" xfId="0" applyNumberFormat="1" applyFont="1" applyFill="1" applyBorder="1" applyAlignment="1">
      <alignment horizontal="center" vertical="center" wrapText="1"/>
    </xf>
    <xf numFmtId="0" fontId="60" fillId="0" borderId="1" xfId="0" applyFont="1" applyBorder="1" applyAlignment="1">
      <alignment vertical="center"/>
    </xf>
    <xf numFmtId="14" fontId="49" fillId="0" borderId="1" xfId="0" applyNumberFormat="1" applyFont="1" applyBorder="1" applyAlignment="1">
      <alignment vertical="center"/>
    </xf>
    <xf numFmtId="164" fontId="49" fillId="0" borderId="1" xfId="0" applyNumberFormat="1" applyFont="1" applyBorder="1" applyAlignment="1">
      <alignment vertical="center"/>
    </xf>
    <xf numFmtId="164" fontId="60" fillId="0" borderId="1" xfId="0" applyNumberFormat="1" applyFont="1" applyBorder="1" applyAlignment="1">
      <alignment vertical="center"/>
    </xf>
    <xf numFmtId="0" fontId="21" fillId="8" borderId="18" xfId="0" applyFont="1" applyFill="1" applyBorder="1" applyAlignment="1" applyProtection="1">
      <alignment horizontal="center" vertical="center"/>
      <protection locked="0"/>
    </xf>
    <xf numFmtId="0" fontId="0" fillId="8" borderId="15" xfId="0" applyFill="1" applyBorder="1" applyAlignment="1" applyProtection="1">
      <alignment horizontal="center" vertical="center" wrapText="1"/>
      <protection locked="0"/>
    </xf>
    <xf numFmtId="0" fontId="0" fillId="13" borderId="46" xfId="0" applyFill="1" applyBorder="1" applyAlignment="1">
      <alignment vertical="center" wrapText="1"/>
    </xf>
    <xf numFmtId="0" fontId="0" fillId="13" borderId="59" xfId="0" applyFill="1" applyBorder="1" applyAlignment="1">
      <alignment vertical="center" wrapText="1"/>
    </xf>
    <xf numFmtId="0" fontId="17" fillId="0" borderId="18" xfId="0" applyFont="1" applyBorder="1" applyAlignment="1">
      <alignment vertical="center"/>
    </xf>
    <xf numFmtId="0" fontId="34" fillId="3" borderId="19" xfId="0" applyFont="1" applyFill="1" applyBorder="1" applyAlignment="1">
      <alignment horizontal="center" vertical="center" wrapText="1"/>
    </xf>
    <xf numFmtId="0" fontId="0" fillId="0" borderId="1" xfId="0" applyBorder="1" applyAlignment="1">
      <alignment horizontal="left" vertical="top"/>
    </xf>
    <xf numFmtId="0" fontId="0" fillId="0" borderId="15" xfId="0" applyBorder="1" applyAlignment="1">
      <alignment horizontal="left" vertical="top"/>
    </xf>
    <xf numFmtId="0" fontId="0" fillId="0" borderId="9" xfId="0" applyBorder="1" applyAlignment="1">
      <alignment horizontal="left" vertical="top" wrapText="1"/>
    </xf>
    <xf numFmtId="0" fontId="11" fillId="0" borderId="39" xfId="2" applyBorder="1" applyAlignment="1">
      <alignment vertical="center"/>
    </xf>
    <xf numFmtId="0" fontId="0" fillId="0" borderId="39" xfId="0" applyBorder="1" applyAlignment="1">
      <alignment horizontal="left" vertical="top" wrapText="1"/>
    </xf>
    <xf numFmtId="49" fontId="0" fillId="0" borderId="1" xfId="0" applyNumberFormat="1" applyBorder="1"/>
    <xf numFmtId="0" fontId="0" fillId="0" borderId="39" xfId="0" applyBorder="1" applyAlignment="1">
      <alignment horizontal="left" wrapText="1"/>
    </xf>
    <xf numFmtId="0" fontId="0" fillId="0" borderId="34" xfId="0" applyBorder="1" applyAlignment="1">
      <alignment horizontal="left" vertical="top" wrapText="1"/>
    </xf>
    <xf numFmtId="49" fontId="0" fillId="0" borderId="10" xfId="0" applyNumberFormat="1" applyBorder="1" applyAlignment="1">
      <alignment horizontal="left" vertical="top"/>
    </xf>
    <xf numFmtId="0" fontId="0" fillId="0" borderId="11" xfId="0" applyBorder="1" applyAlignment="1">
      <alignment horizontal="left" vertical="top" wrapText="1"/>
    </xf>
    <xf numFmtId="0" fontId="11" fillId="0" borderId="36" xfId="2" applyBorder="1" applyAlignment="1">
      <alignment vertical="center"/>
    </xf>
    <xf numFmtId="0" fontId="34" fillId="13" borderId="6" xfId="0" applyFont="1" applyFill="1" applyBorder="1" applyAlignment="1">
      <alignment horizontal="right" vertical="center"/>
    </xf>
    <xf numFmtId="164" fontId="34" fillId="19" borderId="6" xfId="0" applyNumberFormat="1" applyFont="1" applyFill="1" applyBorder="1" applyAlignment="1">
      <alignment horizontal="center" vertical="center" wrapText="1"/>
    </xf>
    <xf numFmtId="0" fontId="53" fillId="0" borderId="6" xfId="0" applyFont="1" applyBorder="1" applyAlignment="1">
      <alignment horizontal="right" vertical="center"/>
    </xf>
    <xf numFmtId="0" fontId="53" fillId="0" borderId="53" xfId="0" applyFont="1" applyBorder="1" applyAlignment="1">
      <alignment horizontal="right" vertical="center"/>
    </xf>
    <xf numFmtId="0" fontId="53" fillId="0" borderId="28" xfId="0" applyFont="1" applyBorder="1" applyAlignment="1">
      <alignment horizontal="right" vertical="center"/>
    </xf>
    <xf numFmtId="0" fontId="6" fillId="0" borderId="0" xfId="0" applyFont="1" applyAlignment="1">
      <alignment vertical="center"/>
    </xf>
    <xf numFmtId="0" fontId="2" fillId="13" borderId="0" xfId="0" applyFont="1" applyFill="1" applyAlignment="1">
      <alignment horizontal="center" vertical="center"/>
    </xf>
    <xf numFmtId="0" fontId="2" fillId="13" borderId="27" xfId="0" applyFont="1" applyFill="1" applyBorder="1" applyAlignment="1">
      <alignment horizontal="center" vertical="center"/>
    </xf>
    <xf numFmtId="0" fontId="2" fillId="13" borderId="0" xfId="0" applyFont="1" applyFill="1" applyAlignment="1">
      <alignment horizontal="right" vertical="center" wrapText="1"/>
    </xf>
    <xf numFmtId="0" fontId="2" fillId="13" borderId="24" xfId="0" applyFont="1" applyFill="1" applyBorder="1" applyAlignment="1">
      <alignment horizontal="right" vertical="center"/>
    </xf>
    <xf numFmtId="0" fontId="32" fillId="15" borderId="18" xfId="0" applyFont="1" applyFill="1" applyBorder="1" applyAlignment="1">
      <alignment horizontal="center" vertical="center"/>
    </xf>
    <xf numFmtId="0" fontId="32" fillId="15" borderId="19" xfId="0" applyFont="1" applyFill="1" applyBorder="1" applyAlignment="1">
      <alignment horizontal="center" vertical="center"/>
    </xf>
    <xf numFmtId="0" fontId="20" fillId="8" borderId="31" xfId="0" applyFont="1" applyFill="1" applyBorder="1" applyAlignment="1">
      <alignment horizontal="left" vertical="center" wrapText="1"/>
    </xf>
    <xf numFmtId="0" fontId="20" fillId="8" borderId="32" xfId="0" applyFont="1" applyFill="1" applyBorder="1" applyAlignment="1">
      <alignment horizontal="left" vertical="center" wrapText="1"/>
    </xf>
    <xf numFmtId="0" fontId="20" fillId="8" borderId="5" xfId="0" applyFont="1" applyFill="1" applyBorder="1" applyAlignment="1">
      <alignment horizontal="left" vertical="center" wrapText="1"/>
    </xf>
    <xf numFmtId="0" fontId="20" fillId="8" borderId="27" xfId="0" applyFont="1" applyFill="1" applyBorder="1" applyAlignment="1">
      <alignment horizontal="left" vertical="center" wrapText="1"/>
    </xf>
    <xf numFmtId="0" fontId="20" fillId="8" borderId="29" xfId="0" applyFont="1" applyFill="1" applyBorder="1" applyAlignment="1">
      <alignment horizontal="left" vertical="center" wrapText="1"/>
    </xf>
    <xf numFmtId="0" fontId="20" fillId="8" borderId="30" xfId="0" applyFont="1" applyFill="1" applyBorder="1" applyAlignment="1">
      <alignment horizontal="left" vertical="center" wrapText="1"/>
    </xf>
    <xf numFmtId="0" fontId="0" fillId="8" borderId="1" xfId="0" applyFill="1" applyBorder="1" applyAlignment="1" applyProtection="1">
      <alignment horizontal="left" vertical="center" wrapText="1"/>
      <protection locked="0"/>
    </xf>
    <xf numFmtId="0" fontId="0" fillId="8" borderId="18" xfId="0" applyFill="1" applyBorder="1" applyAlignment="1" applyProtection="1">
      <alignment horizontal="left" vertical="center" wrapText="1"/>
      <protection locked="0"/>
    </xf>
    <xf numFmtId="0" fontId="0" fillId="8" borderId="19" xfId="0" applyFill="1" applyBorder="1" applyAlignment="1" applyProtection="1">
      <alignment horizontal="left" vertical="center" wrapText="1"/>
      <protection locked="0"/>
    </xf>
    <xf numFmtId="0" fontId="0" fillId="8" borderId="18" xfId="0" applyFill="1" applyBorder="1" applyAlignment="1" applyProtection="1">
      <alignment horizontal="left" vertical="center"/>
      <protection locked="0"/>
    </xf>
    <xf numFmtId="0" fontId="0" fillId="8" borderId="19" xfId="0" applyFill="1" applyBorder="1" applyAlignment="1" applyProtection="1">
      <alignment horizontal="left" vertical="center"/>
      <protection locked="0"/>
    </xf>
    <xf numFmtId="0" fontId="0" fillId="0" borderId="1" xfId="0" applyBorder="1" applyAlignment="1">
      <alignment horizontal="left" vertical="center" wrapText="1"/>
    </xf>
    <xf numFmtId="0" fontId="0" fillId="0" borderId="18" xfId="0" applyBorder="1" applyAlignment="1">
      <alignment horizontal="left" vertical="center" wrapText="1"/>
    </xf>
    <xf numFmtId="0" fontId="0" fillId="0" borderId="33" xfId="0" applyBorder="1" applyAlignment="1">
      <alignment horizontal="left" vertical="center" wrapText="1"/>
    </xf>
    <xf numFmtId="0" fontId="0" fillId="0" borderId="19" xfId="0" applyBorder="1" applyAlignment="1">
      <alignment horizontal="left" vertical="center" wrapText="1"/>
    </xf>
    <xf numFmtId="0" fontId="32" fillId="15" borderId="26" xfId="0" applyFont="1" applyFill="1" applyBorder="1" applyAlignment="1">
      <alignment horizontal="center" vertical="center" wrapText="1"/>
    </xf>
    <xf numFmtId="0" fontId="32" fillId="15" borderId="14" xfId="0" applyFont="1" applyFill="1" applyBorder="1" applyAlignment="1">
      <alignment horizontal="center" vertical="center" wrapText="1"/>
    </xf>
    <xf numFmtId="0" fontId="32" fillId="15" borderId="23" xfId="0" applyFont="1" applyFill="1" applyBorder="1" applyAlignment="1">
      <alignment horizontal="center" vertical="center" wrapText="1"/>
    </xf>
    <xf numFmtId="0" fontId="32" fillId="15" borderId="25" xfId="0" applyFont="1" applyFill="1" applyBorder="1" applyAlignment="1">
      <alignment horizontal="center" vertical="center" wrapText="1"/>
    </xf>
    <xf numFmtId="0" fontId="32" fillId="15" borderId="0" xfId="0" applyFont="1" applyFill="1" applyAlignment="1">
      <alignment horizontal="center" vertical="center" wrapText="1"/>
    </xf>
    <xf numFmtId="0" fontId="32" fillId="15" borderId="24" xfId="0" applyFont="1" applyFill="1" applyBorder="1" applyAlignment="1">
      <alignment horizontal="center" vertical="center" wrapText="1"/>
    </xf>
    <xf numFmtId="0" fontId="32" fillId="15" borderId="4" xfId="0" applyFont="1" applyFill="1" applyBorder="1" applyAlignment="1">
      <alignment horizontal="center" vertical="center" wrapText="1"/>
    </xf>
    <xf numFmtId="0" fontId="32" fillId="15" borderId="16" xfId="0" applyFont="1" applyFill="1" applyBorder="1" applyAlignment="1">
      <alignment horizontal="center" vertical="center" wrapText="1"/>
    </xf>
    <xf numFmtId="0" fontId="32" fillId="15" borderId="3" xfId="0" applyFont="1" applyFill="1" applyBorder="1" applyAlignment="1">
      <alignment horizontal="center" vertical="center" wrapText="1"/>
    </xf>
    <xf numFmtId="0" fontId="50" fillId="0" borderId="50" xfId="0" applyFont="1" applyBorder="1" applyAlignment="1">
      <alignment horizontal="center" vertical="center" wrapText="1"/>
    </xf>
    <xf numFmtId="0" fontId="50" fillId="0" borderId="51" xfId="0" applyFont="1" applyBorder="1" applyAlignment="1">
      <alignment horizontal="center" vertical="center" wrapText="1"/>
    </xf>
    <xf numFmtId="0" fontId="50" fillId="0" borderId="2" xfId="0" applyFont="1" applyBorder="1" applyAlignment="1">
      <alignment horizontal="center" vertical="center" wrapText="1"/>
    </xf>
    <xf numFmtId="164" fontId="0" fillId="8" borderId="1" xfId="3" applyNumberFormat="1" applyFont="1" applyFill="1" applyBorder="1" applyAlignment="1" applyProtection="1">
      <alignment horizontal="left" vertical="center" wrapText="1"/>
      <protection locked="0"/>
    </xf>
    <xf numFmtId="0" fontId="20" fillId="15" borderId="50" xfId="0" applyFont="1" applyFill="1" applyBorder="1" applyAlignment="1">
      <alignment horizontal="center" vertical="center"/>
    </xf>
    <xf numFmtId="0" fontId="20" fillId="15" borderId="51" xfId="0" applyFont="1" applyFill="1" applyBorder="1" applyAlignment="1">
      <alignment horizontal="center" vertical="center"/>
    </xf>
    <xf numFmtId="0" fontId="20" fillId="15" borderId="2" xfId="0" applyFont="1" applyFill="1" applyBorder="1" applyAlignment="1">
      <alignment horizontal="center" vertical="center"/>
    </xf>
    <xf numFmtId="0" fontId="31" fillId="8" borderId="1" xfId="2" applyFont="1" applyFill="1" applyBorder="1" applyAlignment="1" applyProtection="1">
      <alignment horizontal="left" vertical="center" wrapText="1"/>
      <protection locked="0"/>
    </xf>
    <xf numFmtId="0" fontId="13" fillId="8" borderId="1" xfId="0" applyFont="1" applyFill="1" applyBorder="1" applyAlignment="1" applyProtection="1">
      <alignment horizontal="left" vertical="center" wrapText="1"/>
      <protection locked="0"/>
    </xf>
    <xf numFmtId="0" fontId="0" fillId="0" borderId="5" xfId="0" applyBorder="1" applyAlignment="1">
      <alignment horizontal="left" vertical="center" wrapText="1"/>
    </xf>
    <xf numFmtId="0" fontId="0" fillId="0" borderId="0" xfId="0" applyAlignment="1">
      <alignment horizontal="left" vertical="center" wrapText="1"/>
    </xf>
    <xf numFmtId="0" fontId="2" fillId="13" borderId="0" xfId="0" applyFont="1" applyFill="1" applyAlignment="1">
      <alignment horizontal="right" vertical="top"/>
    </xf>
    <xf numFmtId="0" fontId="32" fillId="15" borderId="31" xfId="0" applyFont="1" applyFill="1" applyBorder="1" applyAlignment="1">
      <alignment horizontal="center" vertical="center"/>
    </xf>
    <xf numFmtId="0" fontId="32" fillId="15" borderId="17" xfId="0" applyFont="1" applyFill="1" applyBorder="1" applyAlignment="1">
      <alignment horizontal="center" vertical="center"/>
    </xf>
    <xf numFmtId="0" fontId="32" fillId="15" borderId="32" xfId="0" applyFont="1" applyFill="1" applyBorder="1" applyAlignment="1">
      <alignment horizontal="center" vertical="center"/>
    </xf>
    <xf numFmtId="0" fontId="32" fillId="15" borderId="29" xfId="0" applyFont="1" applyFill="1" applyBorder="1" applyAlignment="1">
      <alignment horizontal="center" vertical="center"/>
    </xf>
    <xf numFmtId="0" fontId="32" fillId="15" borderId="20" xfId="0" applyFont="1" applyFill="1" applyBorder="1" applyAlignment="1">
      <alignment horizontal="center" vertical="center"/>
    </xf>
    <xf numFmtId="0" fontId="32" fillId="15" borderId="30" xfId="0" applyFont="1" applyFill="1" applyBorder="1" applyAlignment="1">
      <alignment horizontal="center" vertical="center"/>
    </xf>
    <xf numFmtId="0" fontId="25" fillId="12" borderId="1" xfId="0" applyFont="1" applyFill="1" applyBorder="1" applyAlignment="1">
      <alignment horizontal="center" vertical="center" wrapText="1"/>
    </xf>
    <xf numFmtId="165" fontId="5" fillId="8" borderId="1" xfId="0" applyNumberFormat="1" applyFont="1" applyFill="1" applyBorder="1" applyAlignment="1" applyProtection="1">
      <alignment horizontal="center" vertical="center" wrapText="1"/>
      <protection locked="0"/>
    </xf>
    <xf numFmtId="165" fontId="5" fillId="8" borderId="15" xfId="0" applyNumberFormat="1" applyFont="1" applyFill="1" applyBorder="1" applyAlignment="1" applyProtection="1">
      <alignment horizontal="center" vertical="center" wrapText="1"/>
      <protection locked="0"/>
    </xf>
    <xf numFmtId="0" fontId="0" fillId="0" borderId="7" xfId="0" applyBorder="1" applyAlignment="1">
      <alignment horizontal="left" vertical="center" wrapText="1"/>
    </xf>
    <xf numFmtId="0" fontId="0" fillId="0" borderId="13" xfId="0" applyBorder="1" applyAlignment="1">
      <alignment horizontal="left" vertical="center" wrapText="1"/>
    </xf>
    <xf numFmtId="0" fontId="20" fillId="15" borderId="7" xfId="0" applyFont="1" applyFill="1" applyBorder="1" applyAlignment="1">
      <alignment horizontal="center" vertical="center" wrapText="1"/>
    </xf>
    <xf numFmtId="0" fontId="20" fillId="15" borderId="13" xfId="0" applyFont="1" applyFill="1" applyBorder="1" applyAlignment="1">
      <alignment horizontal="center" vertical="center"/>
    </xf>
    <xf numFmtId="0" fontId="20" fillId="15" borderId="8"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8" xfId="0" applyFont="1" applyFill="1" applyBorder="1" applyAlignment="1">
      <alignment horizontal="center" vertical="center" wrapText="1"/>
    </xf>
    <xf numFmtId="0" fontId="32" fillId="15" borderId="33" xfId="0" applyFont="1" applyFill="1" applyBorder="1" applyAlignment="1">
      <alignment horizontal="center" vertical="center" wrapText="1"/>
    </xf>
    <xf numFmtId="0" fontId="32" fillId="15" borderId="19" xfId="0" applyFont="1" applyFill="1" applyBorder="1" applyAlignment="1">
      <alignment horizontal="center" vertical="center" wrapText="1"/>
    </xf>
    <xf numFmtId="0" fontId="32" fillId="0" borderId="18" xfId="0" applyFont="1" applyBorder="1" applyAlignment="1">
      <alignment horizontal="center" vertical="center"/>
    </xf>
    <xf numFmtId="0" fontId="32" fillId="0" borderId="33" xfId="0" applyFont="1" applyBorder="1" applyAlignment="1">
      <alignment horizontal="center" vertical="center"/>
    </xf>
    <xf numFmtId="0" fontId="32" fillId="0" borderId="19" xfId="0" applyFont="1" applyBorder="1" applyAlignment="1">
      <alignment horizontal="center" vertical="center"/>
    </xf>
    <xf numFmtId="0" fontId="20" fillId="15" borderId="7" xfId="0" applyFont="1" applyFill="1" applyBorder="1" applyAlignment="1">
      <alignment horizontal="center" vertical="center"/>
    </xf>
    <xf numFmtId="0" fontId="5" fillId="8" borderId="1" xfId="0" applyFont="1" applyFill="1" applyBorder="1" applyAlignment="1" applyProtection="1">
      <alignment horizontal="center" vertical="center" wrapText="1"/>
      <protection locked="0"/>
    </xf>
    <xf numFmtId="164" fontId="5" fillId="8" borderId="1" xfId="0" applyNumberFormat="1" applyFont="1" applyFill="1" applyBorder="1" applyAlignment="1" applyProtection="1">
      <alignment horizontal="center" vertical="center" wrapText="1"/>
      <protection locked="0"/>
    </xf>
    <xf numFmtId="2" fontId="5" fillId="8" borderId="1" xfId="0" applyNumberFormat="1" applyFont="1" applyFill="1" applyBorder="1" applyAlignment="1" applyProtection="1">
      <alignment horizontal="center" vertical="center" wrapText="1"/>
      <protection locked="0"/>
    </xf>
    <xf numFmtId="0" fontId="25" fillId="12" borderId="18"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0" fillId="15" borderId="18" xfId="0" applyFont="1" applyFill="1" applyBorder="1" applyAlignment="1">
      <alignment horizontal="center" vertical="center"/>
    </xf>
    <xf numFmtId="0" fontId="20" fillId="15" borderId="33" xfId="0" applyFont="1" applyFill="1" applyBorder="1" applyAlignment="1">
      <alignment horizontal="center" vertical="center"/>
    </xf>
    <xf numFmtId="0" fontId="20" fillId="15" borderId="19" xfId="0" applyFont="1" applyFill="1" applyBorder="1" applyAlignment="1">
      <alignment horizontal="center" vertical="center"/>
    </xf>
    <xf numFmtId="0" fontId="32" fillId="0" borderId="1" xfId="0" applyFont="1" applyBorder="1" applyAlignment="1">
      <alignment horizontal="center" vertical="center"/>
    </xf>
    <xf numFmtId="0" fontId="20" fillId="8" borderId="18" xfId="0" applyFont="1" applyFill="1" applyBorder="1" applyAlignment="1">
      <alignment horizontal="center" vertical="center" wrapText="1"/>
    </xf>
    <xf numFmtId="0" fontId="20" fillId="8" borderId="33"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51" fillId="22" borderId="18" xfId="0" applyFont="1" applyFill="1" applyBorder="1" applyAlignment="1" applyProtection="1">
      <alignment horizontal="center" vertical="center" wrapText="1"/>
      <protection locked="0"/>
    </xf>
    <xf numFmtId="0" fontId="51" fillId="22" borderId="19" xfId="0" applyFont="1"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51" fillId="22" borderId="1" xfId="0" applyFont="1" applyFill="1" applyBorder="1" applyAlignment="1" applyProtection="1">
      <alignment horizontal="left" vertical="center" wrapText="1"/>
      <protection locked="0"/>
    </xf>
    <xf numFmtId="0" fontId="25" fillId="12" borderId="1" xfId="0" applyFont="1" applyFill="1" applyBorder="1" applyAlignment="1">
      <alignment horizontal="left" vertical="center" wrapText="1"/>
    </xf>
    <xf numFmtId="0" fontId="25" fillId="12" borderId="18" xfId="0" applyFont="1" applyFill="1" applyBorder="1" applyAlignment="1">
      <alignment horizontal="left" vertical="center" wrapText="1"/>
    </xf>
    <xf numFmtId="0" fontId="5" fillId="8" borderId="1" xfId="0" applyFont="1" applyFill="1" applyBorder="1" applyAlignment="1" applyProtection="1">
      <alignment horizontal="left" vertical="center" wrapText="1"/>
      <protection locked="0"/>
    </xf>
    <xf numFmtId="0" fontId="2" fillId="12" borderId="1" xfId="0" applyFont="1" applyFill="1" applyBorder="1" applyAlignment="1">
      <alignment horizontal="center" vertical="center" wrapText="1"/>
    </xf>
    <xf numFmtId="0" fontId="25" fillId="20" borderId="18" xfId="0" applyFont="1" applyFill="1" applyBorder="1" applyAlignment="1">
      <alignment horizontal="center" vertical="center" wrapText="1"/>
    </xf>
    <xf numFmtId="0" fontId="25" fillId="20" borderId="19" xfId="0" applyFont="1" applyFill="1" applyBorder="1" applyAlignment="1">
      <alignment horizontal="center" vertical="center" wrapText="1"/>
    </xf>
    <xf numFmtId="0" fontId="0" fillId="0" borderId="31" xfId="0" applyBorder="1" applyAlignment="1">
      <alignment horizontal="left" vertical="center" wrapText="1"/>
    </xf>
    <xf numFmtId="0" fontId="0" fillId="0" borderId="17" xfId="0" applyBorder="1" applyAlignment="1">
      <alignment horizontal="left" vertical="center" wrapText="1"/>
    </xf>
    <xf numFmtId="0" fontId="0" fillId="0" borderId="32" xfId="0" applyBorder="1" applyAlignment="1">
      <alignment horizontal="left" vertical="center" wrapText="1"/>
    </xf>
    <xf numFmtId="0" fontId="25" fillId="12" borderId="33" xfId="0" applyFont="1" applyFill="1" applyBorder="1" applyAlignment="1">
      <alignment horizontal="center" vertical="center" wrapText="1"/>
    </xf>
    <xf numFmtId="0" fontId="51" fillId="22" borderId="0" xfId="0" applyFont="1" applyFill="1" applyAlignment="1" applyProtection="1">
      <alignment horizontal="center" vertical="center" wrapText="1"/>
      <protection locked="0"/>
    </xf>
    <xf numFmtId="0" fontId="0" fillId="0" borderId="33" xfId="0" applyBorder="1" applyAlignment="1">
      <alignment horizontal="left" vertical="center"/>
    </xf>
    <xf numFmtId="0" fontId="0" fillId="0" borderId="19" xfId="0" applyBorder="1" applyAlignment="1">
      <alignment horizontal="left" vertical="center"/>
    </xf>
    <xf numFmtId="0" fontId="20" fillId="15" borderId="1" xfId="0" applyFont="1" applyFill="1" applyBorder="1" applyAlignment="1">
      <alignment horizontal="center" vertical="center" wrapText="1"/>
    </xf>
    <xf numFmtId="0" fontId="49" fillId="0" borderId="18" xfId="0" applyFont="1" applyBorder="1" applyAlignment="1">
      <alignment horizontal="left" vertical="center" wrapText="1"/>
    </xf>
    <xf numFmtId="0" fontId="49" fillId="0" borderId="33" xfId="0" applyFont="1" applyBorder="1" applyAlignment="1">
      <alignment horizontal="left" vertical="center" wrapText="1"/>
    </xf>
    <xf numFmtId="0" fontId="49" fillId="0" borderId="19" xfId="0" applyFont="1" applyBorder="1" applyAlignment="1">
      <alignment horizontal="left" vertical="center" wrapText="1"/>
    </xf>
    <xf numFmtId="0" fontId="60" fillId="0" borderId="18" xfId="0" applyFont="1" applyBorder="1" applyAlignment="1">
      <alignment horizontal="left" vertical="center"/>
    </xf>
    <xf numFmtId="0" fontId="60" fillId="0" borderId="33" xfId="0" applyFont="1" applyBorder="1" applyAlignment="1">
      <alignment horizontal="left" vertical="center"/>
    </xf>
    <xf numFmtId="0" fontId="60" fillId="0" borderId="19" xfId="0" applyFont="1" applyBorder="1" applyAlignment="1">
      <alignment horizontal="left" vertical="center"/>
    </xf>
    <xf numFmtId="0" fontId="20" fillId="15" borderId="18" xfId="0" applyFont="1" applyFill="1" applyBorder="1" applyAlignment="1">
      <alignment horizontal="center" vertical="center" wrapText="1"/>
    </xf>
    <xf numFmtId="0" fontId="20" fillId="15" borderId="33" xfId="0" applyFont="1" applyFill="1" applyBorder="1" applyAlignment="1">
      <alignment horizontal="center" vertical="center" wrapText="1"/>
    </xf>
    <xf numFmtId="0" fontId="20" fillId="15" borderId="19" xfId="0" applyFont="1" applyFill="1" applyBorder="1" applyAlignment="1">
      <alignment horizontal="center" vertical="center" wrapText="1"/>
    </xf>
    <xf numFmtId="0" fontId="2" fillId="13" borderId="27" xfId="0" applyFont="1" applyFill="1" applyBorder="1" applyAlignment="1">
      <alignment horizontal="center" vertical="center"/>
    </xf>
    <xf numFmtId="0" fontId="0" fillId="8" borderId="33" xfId="0" applyFill="1" applyBorder="1" applyAlignment="1" applyProtection="1">
      <alignment horizontal="left" vertical="center"/>
      <protection locked="0"/>
    </xf>
    <xf numFmtId="0" fontId="0" fillId="8" borderId="40" xfId="0" applyFill="1" applyBorder="1" applyAlignment="1" applyProtection="1">
      <alignment horizontal="left" vertical="center"/>
      <protection locked="0"/>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61" fillId="0" borderId="18" xfId="0" applyFont="1" applyBorder="1" applyAlignment="1">
      <alignment horizontal="left" vertical="center" wrapText="1"/>
    </xf>
    <xf numFmtId="0" fontId="5" fillId="0" borderId="33" xfId="0" applyFont="1" applyBorder="1" applyAlignment="1">
      <alignment horizontal="left" vertical="center" wrapText="1"/>
    </xf>
    <xf numFmtId="0" fontId="5" fillId="0" borderId="40" xfId="0" applyFont="1" applyBorder="1" applyAlignment="1">
      <alignment horizontal="left" vertical="center" wrapText="1"/>
    </xf>
    <xf numFmtId="0" fontId="0" fillId="0" borderId="18" xfId="0" applyBorder="1" applyAlignment="1">
      <alignment horizontal="right" vertical="center"/>
    </xf>
    <xf numFmtId="0" fontId="0" fillId="0" borderId="19" xfId="0" applyBorder="1" applyAlignment="1">
      <alignment horizontal="right" vertical="center"/>
    </xf>
    <xf numFmtId="0" fontId="0" fillId="8" borderId="39" xfId="0" applyFill="1" applyBorder="1" applyAlignment="1" applyProtection="1">
      <alignment horizontal="left" vertical="center" wrapText="1"/>
      <protection locked="0"/>
    </xf>
    <xf numFmtId="0" fontId="0" fillId="8" borderId="33" xfId="0" applyFill="1" applyBorder="1" applyAlignment="1" applyProtection="1">
      <alignment horizontal="left" vertical="center" wrapText="1"/>
      <protection locked="0"/>
    </xf>
    <xf numFmtId="0" fontId="0" fillId="8" borderId="40" xfId="0" applyFill="1" applyBorder="1" applyAlignment="1" applyProtection="1">
      <alignment horizontal="left" vertical="center" wrapText="1"/>
      <protection locked="0"/>
    </xf>
    <xf numFmtId="0" fontId="0" fillId="8" borderId="45" xfId="0" applyFill="1" applyBorder="1" applyAlignment="1" applyProtection="1">
      <alignment horizontal="left" vertical="center" wrapText="1"/>
      <protection locked="0"/>
    </xf>
    <xf numFmtId="0" fontId="0" fillId="8" borderId="46" xfId="0" applyFill="1" applyBorder="1" applyAlignment="1" applyProtection="1">
      <alignment horizontal="left" vertical="center" wrapText="1"/>
      <protection locked="0"/>
    </xf>
    <xf numFmtId="0" fontId="0" fillId="8" borderId="59" xfId="0" applyFill="1" applyBorder="1" applyAlignment="1" applyProtection="1">
      <alignment horizontal="left" vertical="center" wrapText="1"/>
      <protection locked="0"/>
    </xf>
    <xf numFmtId="0" fontId="61" fillId="0" borderId="18" xfId="0" applyFont="1" applyBorder="1" applyAlignment="1">
      <alignment horizontal="left" vertical="center"/>
    </xf>
    <xf numFmtId="0" fontId="5" fillId="0" borderId="33" xfId="0" applyFont="1" applyBorder="1" applyAlignment="1">
      <alignment horizontal="left" vertical="center"/>
    </xf>
    <xf numFmtId="0" fontId="5" fillId="0" borderId="40" xfId="0" applyFont="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20" xfId="0" applyBorder="1" applyAlignment="1">
      <alignment horizontal="left" vertical="center" wrapText="1"/>
    </xf>
    <xf numFmtId="0" fontId="0" fillId="0" borderId="37"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4" xfId="0" applyBorder="1" applyAlignment="1">
      <alignment horizontal="center" vertical="center" wrapText="1"/>
    </xf>
    <xf numFmtId="0" fontId="0" fillId="0" borderId="32"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48" xfId="0" applyBorder="1" applyAlignment="1">
      <alignment horizontal="center" vertical="center" wrapText="1"/>
    </xf>
    <xf numFmtId="0" fontId="0" fillId="0" borderId="6" xfId="0" applyBorder="1" applyAlignment="1">
      <alignment horizontal="center"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20" fillId="15" borderId="21" xfId="0" applyFont="1" applyFill="1" applyBorder="1" applyAlignment="1">
      <alignment horizontal="center" vertical="center"/>
    </xf>
    <xf numFmtId="0" fontId="20" fillId="15" borderId="41" xfId="0" applyFont="1" applyFill="1" applyBorder="1" applyAlignment="1">
      <alignment horizontal="center" vertical="center"/>
    </xf>
    <xf numFmtId="0" fontId="20" fillId="15" borderId="22" xfId="0" applyFont="1" applyFill="1" applyBorder="1" applyAlignment="1">
      <alignment horizontal="center" vertical="center"/>
    </xf>
    <xf numFmtId="0" fontId="0" fillId="0" borderId="9"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0" fillId="14" borderId="39" xfId="0" applyFill="1" applyBorder="1" applyAlignment="1">
      <alignment horizontal="left" vertical="center" wrapText="1"/>
    </xf>
    <xf numFmtId="0" fontId="0" fillId="14" borderId="33" xfId="0" applyFill="1" applyBorder="1" applyAlignment="1">
      <alignment horizontal="left" vertical="center" wrapText="1"/>
    </xf>
    <xf numFmtId="0" fontId="0" fillId="14" borderId="40" xfId="0" applyFill="1" applyBorder="1" applyAlignment="1">
      <alignment horizontal="left" vertical="center" wrapText="1"/>
    </xf>
    <xf numFmtId="0" fontId="20" fillId="15" borderId="26" xfId="0" applyFont="1" applyFill="1" applyBorder="1" applyAlignment="1">
      <alignment horizontal="center" vertical="center" wrapText="1"/>
    </xf>
    <xf numFmtId="0" fontId="20" fillId="15" borderId="14" xfId="0" applyFont="1" applyFill="1" applyBorder="1" applyAlignment="1">
      <alignment horizontal="center" vertical="center" wrapText="1"/>
    </xf>
    <xf numFmtId="0" fontId="20" fillId="15" borderId="23" xfId="0" applyFont="1" applyFill="1" applyBorder="1" applyAlignment="1">
      <alignment horizontal="center" vertical="center" wrapText="1"/>
    </xf>
    <xf numFmtId="0" fontId="0" fillId="14" borderId="18" xfId="0" applyFill="1" applyBorder="1" applyAlignment="1">
      <alignment horizontal="left" vertical="center"/>
    </xf>
    <xf numFmtId="0" fontId="0" fillId="14" borderId="33" xfId="0" applyFill="1" applyBorder="1" applyAlignment="1">
      <alignment horizontal="left" vertical="center"/>
    </xf>
    <xf numFmtId="0" fontId="0" fillId="14" borderId="40" xfId="0" applyFill="1" applyBorder="1" applyAlignment="1">
      <alignment horizontal="left" vertical="center"/>
    </xf>
    <xf numFmtId="0" fontId="0" fillId="14" borderId="18" xfId="0" applyFill="1" applyBorder="1" applyAlignment="1">
      <alignment horizontal="left" vertical="center" wrapText="1"/>
    </xf>
    <xf numFmtId="0" fontId="20" fillId="8" borderId="31" xfId="0" applyFont="1" applyFill="1" applyBorder="1" applyAlignment="1">
      <alignment horizontal="center" vertical="center" wrapText="1"/>
    </xf>
    <xf numFmtId="0" fontId="20" fillId="8" borderId="32"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0" fillId="0" borderId="9"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49" fontId="6" fillId="8" borderId="1" xfId="0" applyNumberFormat="1" applyFont="1" applyFill="1" applyBorder="1" applyAlignment="1" applyProtection="1">
      <alignment horizontal="center" vertical="center" wrapText="1"/>
      <protection locked="0"/>
    </xf>
    <xf numFmtId="0" fontId="21" fillId="8" borderId="1"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center" wrapText="1"/>
      <protection locked="0"/>
    </xf>
    <xf numFmtId="0" fontId="21" fillId="8" borderId="18" xfId="0" applyFont="1" applyFill="1" applyBorder="1" applyAlignment="1" applyProtection="1">
      <alignment horizontal="left" vertical="center" wrapText="1"/>
      <protection locked="0"/>
    </xf>
    <xf numFmtId="0" fontId="21" fillId="8" borderId="33" xfId="0" applyFont="1" applyFill="1" applyBorder="1" applyAlignment="1" applyProtection="1">
      <alignment horizontal="left" vertical="center" wrapText="1"/>
      <protection locked="0"/>
    </xf>
    <xf numFmtId="0" fontId="21" fillId="8" borderId="19"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19" xfId="0" applyFont="1" applyFill="1" applyBorder="1" applyAlignment="1" applyProtection="1">
      <alignment horizontal="left" vertical="center" wrapText="1"/>
      <protection locked="0"/>
    </xf>
    <xf numFmtId="0" fontId="63" fillId="0" borderId="11" xfId="0" applyFont="1" applyBorder="1" applyAlignment="1">
      <alignment horizontal="right" vertical="center"/>
    </xf>
    <xf numFmtId="0" fontId="63" fillId="0" borderId="15" xfId="0" applyFont="1" applyBorder="1" applyAlignment="1">
      <alignment horizontal="right" vertical="center"/>
    </xf>
    <xf numFmtId="0" fontId="21" fillId="8" borderId="1" xfId="0" applyFont="1" applyFill="1" applyBorder="1" applyAlignment="1" applyProtection="1">
      <alignment horizontal="left" vertical="center"/>
      <protection locked="0"/>
    </xf>
    <xf numFmtId="0" fontId="65" fillId="12" borderId="9" xfId="0" applyFont="1" applyFill="1" applyBorder="1" applyAlignment="1">
      <alignment horizontal="center" vertical="center"/>
    </xf>
    <xf numFmtId="0" fontId="65" fillId="12" borderId="1" xfId="0" applyFont="1" applyFill="1" applyBorder="1" applyAlignment="1">
      <alignment horizontal="center" vertical="center"/>
    </xf>
    <xf numFmtId="49" fontId="63" fillId="0" borderId="11" xfId="0" applyNumberFormat="1" applyFont="1" applyBorder="1" applyAlignment="1">
      <alignment horizontal="right" vertical="center"/>
    </xf>
    <xf numFmtId="49" fontId="63" fillId="0" borderId="15" xfId="0" applyNumberFormat="1" applyFont="1" applyBorder="1" applyAlignment="1">
      <alignment horizontal="right" vertical="center"/>
    </xf>
    <xf numFmtId="0" fontId="0" fillId="14" borderId="21" xfId="0" applyFill="1" applyBorder="1" applyAlignment="1">
      <alignment horizontal="left" vertical="center"/>
    </xf>
    <xf numFmtId="0" fontId="0" fillId="14" borderId="41" xfId="0" applyFill="1" applyBorder="1" applyAlignment="1">
      <alignment horizontal="left" vertical="center"/>
    </xf>
    <xf numFmtId="0" fontId="0" fillId="14" borderId="22" xfId="0" applyFill="1" applyBorder="1" applyAlignment="1">
      <alignment horizontal="left" vertical="center"/>
    </xf>
    <xf numFmtId="0" fontId="65" fillId="12" borderId="1" xfId="0" applyFont="1" applyFill="1" applyBorder="1" applyAlignment="1">
      <alignment horizontal="center" vertical="center" wrapText="1"/>
    </xf>
    <xf numFmtId="0" fontId="65" fillId="12" borderId="10" xfId="0" applyFont="1" applyFill="1" applyBorder="1" applyAlignment="1">
      <alignment horizontal="center" vertical="center" wrapText="1"/>
    </xf>
    <xf numFmtId="0" fontId="35" fillId="15" borderId="31" xfId="0" applyFont="1" applyFill="1" applyBorder="1" applyAlignment="1">
      <alignment horizontal="center" vertical="center" wrapText="1"/>
    </xf>
    <xf numFmtId="0" fontId="35" fillId="15" borderId="17" xfId="0" applyFont="1" applyFill="1" applyBorder="1" applyAlignment="1">
      <alignment horizontal="center" vertical="center" wrapText="1"/>
    </xf>
    <xf numFmtId="0" fontId="35" fillId="15" borderId="32" xfId="0" applyFont="1" applyFill="1" applyBorder="1" applyAlignment="1">
      <alignment horizontal="center" vertical="center" wrapText="1"/>
    </xf>
    <xf numFmtId="0" fontId="35" fillId="15" borderId="5" xfId="0" applyFont="1" applyFill="1" applyBorder="1" applyAlignment="1">
      <alignment horizontal="center" vertical="center" wrapText="1"/>
    </xf>
    <xf numFmtId="0" fontId="35" fillId="15" borderId="0" xfId="0" applyFont="1" applyFill="1" applyAlignment="1">
      <alignment horizontal="center" vertical="center" wrapText="1"/>
    </xf>
    <xf numFmtId="0" fontId="35" fillId="15" borderId="27" xfId="0" applyFont="1" applyFill="1" applyBorder="1" applyAlignment="1">
      <alignment horizontal="center" vertical="center" wrapText="1"/>
    </xf>
    <xf numFmtId="0" fontId="35" fillId="15" borderId="29" xfId="0" applyFont="1" applyFill="1" applyBorder="1" applyAlignment="1">
      <alignment horizontal="center" vertical="center" wrapText="1"/>
    </xf>
    <xf numFmtId="0" fontId="35" fillId="15" borderId="20" xfId="0" applyFont="1" applyFill="1" applyBorder="1" applyAlignment="1">
      <alignment horizontal="center" vertical="center" wrapText="1"/>
    </xf>
    <xf numFmtId="0" fontId="35" fillId="15" borderId="30" xfId="0" applyFont="1" applyFill="1" applyBorder="1" applyAlignment="1">
      <alignment horizontal="center" vertical="center" wrapText="1"/>
    </xf>
    <xf numFmtId="0" fontId="22" fillId="0" borderId="6" xfId="0" applyFont="1" applyBorder="1" applyAlignment="1">
      <alignment horizontal="left" vertical="center" wrapText="1"/>
    </xf>
    <xf numFmtId="0" fontId="22" fillId="0" borderId="53" xfId="0" applyFont="1" applyBorder="1" applyAlignment="1">
      <alignment horizontal="left" vertical="center" wrapText="1"/>
    </xf>
    <xf numFmtId="0" fontId="22" fillId="0" borderId="28" xfId="0" applyFont="1" applyBorder="1" applyAlignment="1">
      <alignment horizontal="left" vertical="center" wrapText="1"/>
    </xf>
    <xf numFmtId="0" fontId="22" fillId="0" borderId="1" xfId="0" applyFont="1" applyBorder="1" applyAlignment="1">
      <alignment horizontal="center" vertical="center"/>
    </xf>
    <xf numFmtId="0" fontId="44" fillId="23" borderId="18" xfId="0" applyFont="1" applyFill="1" applyBorder="1" applyAlignment="1">
      <alignment horizontal="center" vertical="center"/>
    </xf>
    <xf numFmtId="0" fontId="44" fillId="23" borderId="33" xfId="0" applyFont="1" applyFill="1" applyBorder="1" applyAlignment="1">
      <alignment horizontal="center" vertical="center"/>
    </xf>
    <xf numFmtId="0" fontId="44" fillId="23" borderId="19" xfId="0" applyFont="1" applyFill="1" applyBorder="1" applyAlignment="1">
      <alignment horizontal="center" vertical="center"/>
    </xf>
    <xf numFmtId="0" fontId="22" fillId="20" borderId="26" xfId="0" applyFont="1" applyFill="1" applyBorder="1" applyAlignment="1">
      <alignment horizontal="left" vertical="center" wrapText="1"/>
    </xf>
    <xf numFmtId="0" fontId="22" fillId="20" borderId="14" xfId="0" applyFont="1" applyFill="1" applyBorder="1" applyAlignment="1">
      <alignment horizontal="left" vertical="center" wrapText="1"/>
    </xf>
    <xf numFmtId="0" fontId="22" fillId="20" borderId="23" xfId="0" applyFont="1" applyFill="1" applyBorder="1" applyAlignment="1">
      <alignment horizontal="left" vertical="center" wrapText="1"/>
    </xf>
    <xf numFmtId="0" fontId="22" fillId="20" borderId="4" xfId="0" applyFont="1" applyFill="1" applyBorder="1" applyAlignment="1">
      <alignment horizontal="left" vertical="center" wrapText="1"/>
    </xf>
    <xf numFmtId="0" fontId="22" fillId="20" borderId="16" xfId="0" applyFont="1" applyFill="1" applyBorder="1" applyAlignment="1">
      <alignment horizontal="left" vertical="center" wrapText="1"/>
    </xf>
    <xf numFmtId="0" fontId="22" fillId="20" borderId="3" xfId="0" applyFont="1" applyFill="1" applyBorder="1" applyAlignment="1">
      <alignment horizontal="left" vertical="center" wrapText="1"/>
    </xf>
    <xf numFmtId="0" fontId="32" fillId="15" borderId="31" xfId="0" applyFont="1" applyFill="1" applyBorder="1" applyAlignment="1">
      <alignment horizontal="center" vertical="center" wrapText="1"/>
    </xf>
    <xf numFmtId="0" fontId="32" fillId="15" borderId="17" xfId="0" applyFont="1" applyFill="1" applyBorder="1" applyAlignment="1">
      <alignment horizontal="center" vertical="center" wrapText="1"/>
    </xf>
    <xf numFmtId="0" fontId="32" fillId="15" borderId="32" xfId="0" applyFont="1" applyFill="1" applyBorder="1" applyAlignment="1">
      <alignment horizontal="center" vertical="center" wrapText="1"/>
    </xf>
    <xf numFmtId="0" fontId="32" fillId="15" borderId="5" xfId="0" applyFont="1" applyFill="1" applyBorder="1" applyAlignment="1">
      <alignment horizontal="center" vertical="center" wrapText="1"/>
    </xf>
    <xf numFmtId="0" fontId="32" fillId="15" borderId="27" xfId="0" applyFont="1" applyFill="1" applyBorder="1" applyAlignment="1">
      <alignment horizontal="center" vertical="center" wrapText="1"/>
    </xf>
    <xf numFmtId="0" fontId="32" fillId="15" borderId="29" xfId="0" applyFont="1" applyFill="1" applyBorder="1" applyAlignment="1">
      <alignment horizontal="center" vertical="center" wrapText="1"/>
    </xf>
    <xf numFmtId="0" fontId="32" fillId="15" borderId="20" xfId="0" applyFont="1" applyFill="1" applyBorder="1" applyAlignment="1">
      <alignment horizontal="center" vertical="center" wrapText="1"/>
    </xf>
    <xf numFmtId="0" fontId="32" fillId="15" borderId="30" xfId="0" applyFont="1" applyFill="1" applyBorder="1" applyAlignment="1">
      <alignment horizontal="center" vertical="center" wrapText="1"/>
    </xf>
    <xf numFmtId="0" fontId="0" fillId="8" borderId="31" xfId="0" applyFill="1" applyBorder="1" applyAlignment="1" applyProtection="1">
      <alignment horizontal="left" vertical="center" wrapText="1"/>
      <protection locked="0"/>
    </xf>
    <xf numFmtId="0" fontId="0" fillId="8" borderId="17" xfId="0" applyFill="1" applyBorder="1" applyAlignment="1" applyProtection="1">
      <alignment horizontal="left" vertical="center" wrapText="1"/>
      <protection locked="0"/>
    </xf>
    <xf numFmtId="0" fontId="0" fillId="8" borderId="35" xfId="0" applyFill="1" applyBorder="1" applyAlignment="1" applyProtection="1">
      <alignment horizontal="left" vertical="center" wrapText="1"/>
      <protection locked="0"/>
    </xf>
    <xf numFmtId="0" fontId="0" fillId="8" borderId="10" xfId="0" applyFill="1" applyBorder="1" applyAlignment="1" applyProtection="1">
      <alignment horizontal="left" vertical="center" wrapText="1"/>
      <protection locked="0"/>
    </xf>
    <xf numFmtId="0" fontId="20" fillId="15" borderId="50" xfId="0" applyFont="1" applyFill="1" applyBorder="1" applyAlignment="1">
      <alignment horizontal="center" vertical="center" wrapText="1"/>
    </xf>
    <xf numFmtId="0" fontId="20" fillId="15" borderId="51" xfId="0" applyFont="1" applyFill="1" applyBorder="1" applyAlignment="1">
      <alignment horizontal="center" vertical="center" wrapText="1"/>
    </xf>
    <xf numFmtId="0" fontId="20" fillId="15" borderId="2" xfId="0" applyFont="1" applyFill="1" applyBorder="1" applyAlignment="1">
      <alignment horizontal="center" vertical="center" wrapText="1"/>
    </xf>
    <xf numFmtId="0" fontId="17" fillId="10" borderId="5" xfId="0" applyFont="1" applyFill="1" applyBorder="1" applyAlignment="1">
      <alignment horizontal="left" vertical="center"/>
    </xf>
    <xf numFmtId="0" fontId="17" fillId="10" borderId="0" xfId="0" applyFont="1" applyFill="1" applyAlignment="1">
      <alignment horizontal="left" vertical="center"/>
    </xf>
    <xf numFmtId="0" fontId="17" fillId="10" borderId="27" xfId="0" applyFont="1" applyFill="1" applyBorder="1" applyAlignment="1">
      <alignment horizontal="left" vertical="center"/>
    </xf>
    <xf numFmtId="0" fontId="2" fillId="10" borderId="31"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20" fillId="0" borderId="18" xfId="0" applyFont="1" applyBorder="1" applyAlignment="1">
      <alignment horizontal="left" vertical="center"/>
    </xf>
    <xf numFmtId="0" fontId="20" fillId="0" borderId="33" xfId="0" applyFont="1" applyBorder="1" applyAlignment="1">
      <alignment horizontal="left" vertical="center"/>
    </xf>
    <xf numFmtId="0" fontId="20" fillId="0" borderId="19" xfId="0" applyFont="1" applyBorder="1" applyAlignment="1">
      <alignment horizontal="left" vertical="center"/>
    </xf>
    <xf numFmtId="0" fontId="0" fillId="6" borderId="38" xfId="0" applyFill="1" applyBorder="1" applyAlignment="1">
      <alignment horizontal="center" vertical="center"/>
    </xf>
    <xf numFmtId="0" fontId="0" fillId="6" borderId="28" xfId="0" applyFill="1" applyBorder="1" applyAlignment="1">
      <alignment horizontal="center" vertical="center"/>
    </xf>
    <xf numFmtId="0" fontId="0" fillId="6" borderId="9" xfId="0" applyFill="1" applyBorder="1" applyAlignment="1">
      <alignment horizontal="center" vertical="center"/>
    </xf>
    <xf numFmtId="0" fontId="0" fillId="6" borderId="1" xfId="0" applyFill="1" applyBorder="1" applyAlignment="1">
      <alignment horizontal="center" vertical="center"/>
    </xf>
    <xf numFmtId="0" fontId="2" fillId="10" borderId="1" xfId="0" applyFont="1" applyFill="1" applyBorder="1" applyAlignment="1">
      <alignment horizontal="center" vertical="center" wrapText="1"/>
    </xf>
    <xf numFmtId="0" fontId="2" fillId="10" borderId="1" xfId="0" applyFont="1" applyFill="1" applyBorder="1" applyAlignment="1">
      <alignment horizontal="center" vertical="center"/>
    </xf>
    <xf numFmtId="49" fontId="0" fillId="8" borderId="18" xfId="0" applyNumberFormat="1" applyFill="1" applyBorder="1" applyAlignment="1" applyProtection="1">
      <alignment horizontal="center" vertical="center" wrapText="1"/>
      <protection locked="0"/>
    </xf>
    <xf numFmtId="49" fontId="0" fillId="8" borderId="33" xfId="0" applyNumberFormat="1" applyFill="1" applyBorder="1" applyAlignment="1" applyProtection="1">
      <alignment horizontal="center" vertical="center" wrapText="1"/>
      <protection locked="0"/>
    </xf>
    <xf numFmtId="49" fontId="0" fillId="8" borderId="19" xfId="0" applyNumberFormat="1" applyFill="1" applyBorder="1" applyAlignment="1" applyProtection="1">
      <alignment horizontal="center" vertical="center" wrapText="1"/>
      <protection locked="0"/>
    </xf>
    <xf numFmtId="0" fontId="2" fillId="10" borderId="9" xfId="0" applyFont="1" applyFill="1" applyBorder="1" applyAlignment="1">
      <alignment horizontal="center" vertical="center" wrapText="1"/>
    </xf>
    <xf numFmtId="0" fontId="0" fillId="8" borderId="1" xfId="0" applyFill="1" applyBorder="1" applyAlignment="1" applyProtection="1">
      <alignment horizontal="center" vertical="center"/>
      <protection locked="0"/>
    </xf>
    <xf numFmtId="0" fontId="2" fillId="15" borderId="50" xfId="0" applyFont="1" applyFill="1" applyBorder="1" applyAlignment="1">
      <alignment horizontal="center" vertical="center" wrapText="1"/>
    </xf>
    <xf numFmtId="0" fontId="2" fillId="15" borderId="51" xfId="0" applyFont="1" applyFill="1" applyBorder="1" applyAlignment="1">
      <alignment horizontal="center" vertical="center" wrapText="1"/>
    </xf>
    <xf numFmtId="0" fontId="2" fillId="15" borderId="2" xfId="0" applyFont="1" applyFill="1" applyBorder="1" applyAlignment="1">
      <alignment horizontal="center" vertical="center" wrapText="1"/>
    </xf>
    <xf numFmtId="49" fontId="0" fillId="8" borderId="1" xfId="0" applyNumberFormat="1" applyFill="1" applyBorder="1" applyAlignment="1" applyProtection="1">
      <alignment horizontal="center" vertical="center" wrapText="1"/>
      <protection locked="0"/>
    </xf>
    <xf numFmtId="0" fontId="20" fillId="17" borderId="31" xfId="0" applyFont="1" applyFill="1" applyBorder="1" applyAlignment="1">
      <alignment horizontal="center" vertical="center" wrapText="1"/>
    </xf>
    <xf numFmtId="0" fontId="20" fillId="17" borderId="17" xfId="0" applyFont="1" applyFill="1" applyBorder="1" applyAlignment="1">
      <alignment horizontal="center" vertical="center" wrapText="1"/>
    </xf>
    <xf numFmtId="0" fontId="20" fillId="17" borderId="35" xfId="0" applyFont="1" applyFill="1" applyBorder="1" applyAlignment="1">
      <alignment horizontal="center" vertical="center" wrapText="1"/>
    </xf>
    <xf numFmtId="0" fontId="20" fillId="17" borderId="5" xfId="0" applyFont="1" applyFill="1" applyBorder="1" applyAlignment="1">
      <alignment horizontal="center" vertical="center" wrapText="1"/>
    </xf>
    <xf numFmtId="0" fontId="20" fillId="17" borderId="0" xfId="0" applyFont="1" applyFill="1" applyAlignment="1">
      <alignment horizontal="center" vertical="center" wrapText="1"/>
    </xf>
    <xf numFmtId="0" fontId="20" fillId="17" borderId="24" xfId="0" applyFont="1" applyFill="1" applyBorder="1" applyAlignment="1">
      <alignment horizontal="center" vertical="center" wrapText="1"/>
    </xf>
    <xf numFmtId="0" fontId="20" fillId="17" borderId="66" xfId="0" applyFont="1" applyFill="1" applyBorder="1" applyAlignment="1">
      <alignment horizontal="center" vertical="center" wrapText="1"/>
    </xf>
    <xf numFmtId="0" fontId="20" fillId="17" borderId="16"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0" fillId="8" borderId="18" xfId="0"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0" fontId="0" fillId="14" borderId="34" xfId="0" applyFill="1" applyBorder="1" applyAlignment="1">
      <alignment horizontal="left" vertical="center" wrapText="1"/>
    </xf>
    <xf numFmtId="0" fontId="0" fillId="14" borderId="17" xfId="0" applyFill="1" applyBorder="1" applyAlignment="1">
      <alignment horizontal="left" vertical="center" wrapText="1"/>
    </xf>
    <xf numFmtId="0" fontId="0" fillId="14" borderId="35" xfId="0" applyFill="1" applyBorder="1" applyAlignment="1">
      <alignment horizontal="left" vertical="center" wrapText="1"/>
    </xf>
    <xf numFmtId="0" fontId="0" fillId="14" borderId="36" xfId="0" applyFill="1" applyBorder="1" applyAlignment="1">
      <alignment horizontal="left" vertical="center" wrapText="1"/>
    </xf>
    <xf numFmtId="0" fontId="0" fillId="14" borderId="20" xfId="0" applyFill="1" applyBorder="1" applyAlignment="1">
      <alignment horizontal="left" vertical="center" wrapText="1"/>
    </xf>
    <xf numFmtId="0" fontId="0" fillId="14" borderId="37" xfId="0" applyFill="1" applyBorder="1" applyAlignment="1">
      <alignment horizontal="left" vertical="center" wrapText="1"/>
    </xf>
    <xf numFmtId="0" fontId="0" fillId="0" borderId="9" xfId="0" applyBorder="1" applyAlignment="1">
      <alignment horizontal="left" vertical="center" wrapText="1"/>
    </xf>
    <xf numFmtId="0" fontId="0" fillId="8" borderId="39" xfId="0" applyFill="1" applyBorder="1" applyAlignment="1" applyProtection="1">
      <alignment horizontal="left" vertical="center"/>
      <protection locked="0"/>
    </xf>
    <xf numFmtId="0" fontId="28" fillId="21" borderId="1" xfId="0" applyFont="1" applyFill="1" applyBorder="1" applyAlignment="1">
      <alignment horizontal="center" vertical="center" wrapText="1"/>
    </xf>
    <xf numFmtId="0" fontId="35" fillId="20" borderId="43" xfId="0" applyFont="1" applyFill="1" applyBorder="1" applyAlignment="1">
      <alignment horizontal="center" vertical="center" wrapText="1"/>
    </xf>
    <xf numFmtId="0" fontId="35" fillId="20" borderId="57" xfId="0" applyFont="1" applyFill="1" applyBorder="1" applyAlignment="1">
      <alignment horizontal="center" vertical="center" wrapText="1"/>
    </xf>
    <xf numFmtId="164" fontId="33" fillId="0" borderId="1" xfId="3" applyNumberFormat="1" applyFont="1" applyFill="1" applyBorder="1" applyAlignment="1">
      <alignment horizontal="left" vertical="center" wrapText="1"/>
    </xf>
    <xf numFmtId="164" fontId="33" fillId="0" borderId="10" xfId="3" applyNumberFormat="1" applyFont="1" applyFill="1" applyBorder="1" applyAlignment="1">
      <alignment horizontal="left" vertical="center" wrapText="1"/>
    </xf>
    <xf numFmtId="2" fontId="33" fillId="0" borderId="1" xfId="3" applyNumberFormat="1" applyFont="1" applyFill="1" applyBorder="1" applyAlignment="1">
      <alignment horizontal="left" vertical="center" wrapText="1"/>
    </xf>
    <xf numFmtId="2" fontId="33" fillId="0" borderId="10" xfId="3" applyNumberFormat="1" applyFont="1" applyFill="1" applyBorder="1" applyAlignment="1">
      <alignment horizontal="left" vertical="center" wrapText="1"/>
    </xf>
    <xf numFmtId="0" fontId="30" fillId="19" borderId="1" xfId="0" applyFont="1" applyFill="1" applyBorder="1" applyAlignment="1">
      <alignment horizontal="center" vertical="center" wrapText="1"/>
    </xf>
    <xf numFmtId="0" fontId="30" fillId="19" borderId="1" xfId="0" applyFont="1" applyFill="1" applyBorder="1" applyAlignment="1">
      <alignment horizontal="center" vertical="center"/>
    </xf>
    <xf numFmtId="0" fontId="2" fillId="19" borderId="6" xfId="0" applyFont="1" applyFill="1" applyBorder="1" applyAlignment="1">
      <alignment horizontal="center" wrapText="1"/>
    </xf>
    <xf numFmtId="0" fontId="2" fillId="19" borderId="28" xfId="0" applyFont="1" applyFill="1" applyBorder="1" applyAlignment="1">
      <alignment horizontal="center" wrapText="1"/>
    </xf>
    <xf numFmtId="0" fontId="2" fillId="19" borderId="28" xfId="0" applyFont="1" applyFill="1" applyBorder="1" applyAlignment="1">
      <alignment horizontal="center" vertical="center" wrapText="1"/>
    </xf>
    <xf numFmtId="0" fontId="2" fillId="19" borderId="1" xfId="0" applyFont="1" applyFill="1" applyBorder="1" applyAlignment="1">
      <alignment horizontal="center" vertical="center" wrapText="1"/>
    </xf>
    <xf numFmtId="2" fontId="33" fillId="0" borderId="15" xfId="3" applyNumberFormat="1" applyFont="1" applyFill="1" applyBorder="1" applyAlignment="1">
      <alignment horizontal="left" vertical="center" wrapText="1"/>
    </xf>
    <xf numFmtId="2" fontId="33" fillId="0" borderId="12" xfId="3" applyNumberFormat="1" applyFont="1" applyFill="1" applyBorder="1" applyAlignment="1">
      <alignment horizontal="left" vertical="center" wrapText="1"/>
    </xf>
    <xf numFmtId="0" fontId="0" fillId="0" borderId="1" xfId="0" applyBorder="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8" xfId="0" applyBorder="1" applyAlignment="1">
      <alignment horizontal="left" vertical="top" wrapText="1"/>
    </xf>
    <xf numFmtId="14" fontId="0" fillId="0" borderId="1" xfId="0" applyNumberFormat="1" applyBorder="1" applyAlignment="1">
      <alignment horizontal="left" vertical="top"/>
    </xf>
    <xf numFmtId="14" fontId="0" fillId="0" borderId="10" xfId="0" applyNumberFormat="1" applyBorder="1" applyAlignment="1">
      <alignment horizontal="left" vertical="top"/>
    </xf>
    <xf numFmtId="0" fontId="0" fillId="0" borderId="1" xfId="0" applyBorder="1" applyAlignment="1">
      <alignment horizontal="left" vertical="top"/>
    </xf>
    <xf numFmtId="0" fontId="0" fillId="0" borderId="10" xfId="0" applyBorder="1" applyAlignment="1">
      <alignment horizontal="left" vertical="top"/>
    </xf>
    <xf numFmtId="0" fontId="2" fillId="10" borderId="26" xfId="0" applyFont="1" applyFill="1" applyBorder="1" applyAlignment="1">
      <alignment horizontal="center" vertical="center" wrapText="1"/>
    </xf>
    <xf numFmtId="0" fontId="2" fillId="10" borderId="25"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62" xfId="0" applyFont="1" applyFill="1" applyBorder="1" applyAlignment="1">
      <alignment horizontal="center" vertical="center" wrapText="1"/>
    </xf>
    <xf numFmtId="0" fontId="2" fillId="10" borderId="63" xfId="0" applyFont="1" applyFill="1" applyBorder="1" applyAlignment="1">
      <alignment horizontal="center" vertical="center" wrapText="1"/>
    </xf>
    <xf numFmtId="0" fontId="2" fillId="10" borderId="64"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48" xfId="0" applyBorder="1" applyAlignment="1">
      <alignment horizontal="left" vertical="top" wrapText="1"/>
    </xf>
    <xf numFmtId="0" fontId="0" fillId="0" borderId="6" xfId="0" applyBorder="1" applyAlignment="1">
      <alignment horizontal="left" vertical="top" wrapText="1"/>
    </xf>
    <xf numFmtId="0" fontId="0" fillId="0" borderId="52" xfId="0" applyBorder="1" applyAlignment="1">
      <alignment horizontal="left" vertical="top" wrapText="1"/>
    </xf>
    <xf numFmtId="0" fontId="0" fillId="0" borderId="44" xfId="0" applyBorder="1" applyAlignment="1">
      <alignment horizontal="left" vertical="top" wrapText="1"/>
    </xf>
    <xf numFmtId="0" fontId="0" fillId="0" borderId="61" xfId="0" applyBorder="1" applyAlignment="1">
      <alignment horizontal="left" vertical="top" wrapText="1"/>
    </xf>
    <xf numFmtId="0" fontId="2" fillId="17" borderId="49" xfId="0" applyFont="1" applyFill="1" applyBorder="1" applyAlignment="1">
      <alignment horizontal="center" vertical="top" wrapText="1"/>
    </xf>
    <xf numFmtId="0" fontId="2" fillId="17" borderId="53" xfId="0" applyFont="1" applyFill="1" applyBorder="1" applyAlignment="1">
      <alignment horizontal="center" vertical="top" wrapText="1"/>
    </xf>
    <xf numFmtId="0" fontId="2" fillId="17" borderId="55" xfId="0" applyFont="1" applyFill="1" applyBorder="1" applyAlignment="1">
      <alignment horizontal="center" vertical="top" wrapText="1"/>
    </xf>
    <xf numFmtId="0" fontId="2" fillId="17" borderId="25" xfId="0" applyFont="1" applyFill="1" applyBorder="1" applyAlignment="1">
      <alignment horizontal="center" vertical="top" wrapText="1"/>
    </xf>
    <xf numFmtId="0" fontId="2" fillId="17" borderId="0" xfId="0" applyFont="1" applyFill="1" applyAlignment="1">
      <alignment horizontal="center" vertical="top" wrapText="1"/>
    </xf>
    <xf numFmtId="0" fontId="2" fillId="17" borderId="24" xfId="0" applyFont="1" applyFill="1" applyBorder="1" applyAlignment="1">
      <alignment horizontal="center" vertical="top" wrapText="1"/>
    </xf>
    <xf numFmtId="0" fontId="30" fillId="12" borderId="8" xfId="0" applyFont="1" applyFill="1" applyBorder="1" applyAlignment="1">
      <alignment horizontal="center" vertical="center" wrapText="1"/>
    </xf>
    <xf numFmtId="0" fontId="30" fillId="12" borderId="10" xfId="0" applyFont="1" applyFill="1" applyBorder="1" applyAlignment="1">
      <alignment horizontal="center" vertical="center" wrapText="1"/>
    </xf>
    <xf numFmtId="0" fontId="30" fillId="12" borderId="13"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42" fillId="12" borderId="7" xfId="0" applyFont="1" applyFill="1" applyBorder="1" applyAlignment="1">
      <alignment horizontal="center" vertical="center" wrapText="1"/>
    </xf>
    <xf numFmtId="0" fontId="42" fillId="12" borderId="9"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1" xfId="0" applyBorder="1" applyAlignment="1">
      <alignment horizontal="left"/>
    </xf>
    <xf numFmtId="0" fontId="2" fillId="17" borderId="7"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8" xfId="0" applyFont="1" applyFill="1" applyBorder="1" applyAlignment="1">
      <alignment horizontal="center" vertical="center" wrapText="1"/>
    </xf>
    <xf numFmtId="0" fontId="0" fillId="0" borderId="6" xfId="0" applyBorder="1" applyAlignment="1">
      <alignment horizontal="left" vertical="top"/>
    </xf>
    <xf numFmtId="0" fontId="0" fillId="0" borderId="52" xfId="0" applyBorder="1" applyAlignment="1">
      <alignment horizontal="left" vertical="top"/>
    </xf>
    <xf numFmtId="0" fontId="0" fillId="0" borderId="15" xfId="0" applyBorder="1" applyAlignment="1">
      <alignment horizontal="left" vertical="top"/>
    </xf>
    <xf numFmtId="0" fontId="0" fillId="0" borderId="12" xfId="0" applyBorder="1" applyAlignment="1">
      <alignment horizontal="left" vertical="top"/>
    </xf>
    <xf numFmtId="0" fontId="34" fillId="3" borderId="62" xfId="0" applyFont="1" applyFill="1" applyBorder="1" applyAlignment="1">
      <alignment horizontal="center" vertical="center" wrapText="1"/>
    </xf>
    <xf numFmtId="0" fontId="34" fillId="3" borderId="63" xfId="0" applyFont="1" applyFill="1" applyBorder="1" applyAlignment="1">
      <alignment horizontal="center" vertical="center" wrapText="1"/>
    </xf>
    <xf numFmtId="0" fontId="34" fillId="3" borderId="64" xfId="0" applyFont="1" applyFill="1" applyBorder="1" applyAlignment="1">
      <alignment horizontal="center" vertical="center" wrapText="1"/>
    </xf>
    <xf numFmtId="0" fontId="5" fillId="3" borderId="62"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2" fillId="10" borderId="18" xfId="0" applyFont="1" applyFill="1" applyBorder="1" applyAlignment="1">
      <alignment horizontal="center" vertical="center" wrapText="1"/>
    </xf>
    <xf numFmtId="0" fontId="5" fillId="2" borderId="56"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2" fillId="17" borderId="36" xfId="0" applyFont="1" applyFill="1" applyBorder="1" applyAlignment="1">
      <alignment horizontal="center" vertical="top" wrapText="1"/>
    </xf>
    <xf numFmtId="0" fontId="2" fillId="17" borderId="20" xfId="0" applyFont="1" applyFill="1" applyBorder="1" applyAlignment="1">
      <alignment horizontal="center" vertical="top" wrapText="1"/>
    </xf>
    <xf numFmtId="0" fontId="2" fillId="17" borderId="37" xfId="0" applyFont="1" applyFill="1" applyBorder="1" applyAlignment="1">
      <alignment horizontal="center" vertical="top" wrapText="1"/>
    </xf>
    <xf numFmtId="0" fontId="5" fillId="2" borderId="6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3" borderId="22" xfId="0" applyFont="1" applyFill="1" applyBorder="1" applyAlignment="1">
      <alignment horizontal="left" vertical="center" wrapText="1"/>
    </xf>
    <xf numFmtId="0" fontId="5" fillId="3" borderId="59" xfId="0" applyFont="1" applyFill="1" applyBorder="1" applyAlignment="1">
      <alignment horizontal="left" vertical="center" wrapText="1"/>
    </xf>
    <xf numFmtId="0" fontId="34" fillId="3" borderId="19" xfId="0" applyFont="1" applyFill="1" applyBorder="1" applyAlignment="1">
      <alignment horizontal="center" vertical="center" wrapText="1"/>
    </xf>
    <xf numFmtId="0" fontId="20" fillId="17" borderId="42" xfId="0" applyFont="1" applyFill="1" applyBorder="1" applyAlignment="1">
      <alignment horizontal="center" vertical="top" wrapText="1"/>
    </xf>
    <xf numFmtId="0" fontId="20" fillId="17" borderId="43" xfId="0" applyFont="1" applyFill="1" applyBorder="1" applyAlignment="1">
      <alignment horizontal="center" vertical="top" wrapText="1"/>
    </xf>
    <xf numFmtId="0" fontId="20" fillId="17" borderId="57" xfId="0" applyFont="1" applyFill="1" applyBorder="1" applyAlignment="1">
      <alignment horizontal="center" vertical="top" wrapText="1"/>
    </xf>
    <xf numFmtId="0" fontId="35" fillId="0" borderId="42"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54" xfId="0" applyFont="1" applyBorder="1" applyAlignment="1">
      <alignment horizontal="center" vertical="center" wrapText="1"/>
    </xf>
    <xf numFmtId="0" fontId="5" fillId="3" borderId="40"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0" fillId="0" borderId="8" xfId="0" applyBorder="1" applyAlignment="1">
      <alignment horizontal="left" vertical="center" wrapText="1"/>
    </xf>
    <xf numFmtId="0" fontId="5" fillId="2" borderId="56" xfId="0" applyFont="1" applyFill="1" applyBorder="1" applyAlignment="1">
      <alignment horizontal="center" vertical="center" wrapText="1"/>
    </xf>
    <xf numFmtId="0" fontId="5" fillId="2" borderId="58" xfId="0" applyFont="1" applyFill="1" applyBorder="1" applyAlignment="1">
      <alignment horizontal="center" vertical="center" wrapText="1"/>
    </xf>
  </cellXfs>
  <cellStyles count="5">
    <cellStyle name="Comma" xfId="1" builtinId="3"/>
    <cellStyle name="Currency" xfId="3" builtinId="4"/>
    <cellStyle name="Hyperlink" xfId="2" builtinId="8"/>
    <cellStyle name="Normal" xfId="0" builtinId="0"/>
    <cellStyle name="Normal 11" xfId="4" xr:uid="{189A1D65-DA3F-4327-9A75-1B3EFC0651B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76201</xdr:colOff>
      <xdr:row>0</xdr:row>
      <xdr:rowOff>257175</xdr:rowOff>
    </xdr:from>
    <xdr:to>
      <xdr:col>27</xdr:col>
      <xdr:colOff>590552</xdr:colOff>
      <xdr:row>8</xdr:row>
      <xdr:rowOff>28575</xdr:rowOff>
    </xdr:to>
    <xdr:pic>
      <xdr:nvPicPr>
        <xdr:cNvPr id="3" name="Picture 2">
          <a:extLst>
            <a:ext uri="{FF2B5EF4-FFF2-40B4-BE49-F238E27FC236}">
              <a16:creationId xmlns:a16="http://schemas.microsoft.com/office/drawing/2014/main" id="{EAE04FF4-89A6-4C7F-B816-4A1C7DFE1490}"/>
            </a:ext>
          </a:extLst>
        </xdr:cNvPr>
        <xdr:cNvPicPr>
          <a:picLocks noChangeAspect="1"/>
        </xdr:cNvPicPr>
      </xdr:nvPicPr>
      <xdr:blipFill rotWithShape="1">
        <a:blip xmlns:r="http://schemas.openxmlformats.org/officeDocument/2006/relationships" r:embed="rId1"/>
        <a:srcRect l="-829" t="2939" r="54050" b="71499"/>
        <a:stretch/>
      </xdr:blipFill>
      <xdr:spPr>
        <a:xfrm>
          <a:off x="8001001" y="257175"/>
          <a:ext cx="9048750" cy="2781300"/>
        </a:xfrm>
        <a:prstGeom prst="rect">
          <a:avLst/>
        </a:prstGeom>
      </xdr:spPr>
    </xdr:pic>
    <xdr:clientData/>
  </xdr:twoCellAnchor>
  <xdr:twoCellAnchor>
    <xdr:from>
      <xdr:col>16</xdr:col>
      <xdr:colOff>19050</xdr:colOff>
      <xdr:row>0</xdr:row>
      <xdr:rowOff>933451</xdr:rowOff>
    </xdr:from>
    <xdr:to>
      <xdr:col>16</xdr:col>
      <xdr:colOff>552450</xdr:colOff>
      <xdr:row>3</xdr:row>
      <xdr:rowOff>1</xdr:rowOff>
    </xdr:to>
    <xdr:sp macro="" textlink="">
      <xdr:nvSpPr>
        <xdr:cNvPr id="9" name="Arrow: Curved Right 8">
          <a:extLst>
            <a:ext uri="{FF2B5EF4-FFF2-40B4-BE49-F238E27FC236}">
              <a16:creationId xmlns:a16="http://schemas.microsoft.com/office/drawing/2014/main" id="{F5A7ECD1-7D0D-70D6-48C8-EF7331BDE74B}"/>
            </a:ext>
          </a:extLst>
        </xdr:cNvPr>
        <xdr:cNvSpPr/>
      </xdr:nvSpPr>
      <xdr:spPr>
        <a:xfrm>
          <a:off x="9772650" y="933451"/>
          <a:ext cx="533400" cy="742950"/>
        </a:xfrm>
        <a:prstGeom prst="curved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66675</xdr:colOff>
      <xdr:row>0</xdr:row>
      <xdr:rowOff>238125</xdr:rowOff>
    </xdr:from>
    <xdr:to>
      <xdr:col>27</xdr:col>
      <xdr:colOff>581025</xdr:colOff>
      <xdr:row>7</xdr:row>
      <xdr:rowOff>31750</xdr:rowOff>
    </xdr:to>
    <xdr:pic>
      <xdr:nvPicPr>
        <xdr:cNvPr id="3" name="Picture 2">
          <a:extLst>
            <a:ext uri="{FF2B5EF4-FFF2-40B4-BE49-F238E27FC236}">
              <a16:creationId xmlns:a16="http://schemas.microsoft.com/office/drawing/2014/main" id="{D3D4BC40-75C7-4974-864A-54C049CC4170}"/>
            </a:ext>
          </a:extLst>
        </xdr:cNvPr>
        <xdr:cNvPicPr>
          <a:picLocks noChangeAspect="1"/>
        </xdr:cNvPicPr>
      </xdr:nvPicPr>
      <xdr:blipFill rotWithShape="1">
        <a:blip xmlns:r="http://schemas.openxmlformats.org/officeDocument/2006/relationships" r:embed="rId1"/>
        <a:srcRect l="-829" t="2939" r="54050" b="71499"/>
        <a:stretch/>
      </xdr:blipFill>
      <xdr:spPr>
        <a:xfrm>
          <a:off x="7991475" y="238125"/>
          <a:ext cx="9048750" cy="2781300"/>
        </a:xfrm>
        <a:prstGeom prst="rect">
          <a:avLst/>
        </a:prstGeom>
      </xdr:spPr>
    </xdr:pic>
    <xdr:clientData/>
  </xdr:twoCellAnchor>
  <xdr:twoCellAnchor>
    <xdr:from>
      <xdr:col>15</xdr:col>
      <xdr:colOff>571500</xdr:colOff>
      <xdr:row>0</xdr:row>
      <xdr:rowOff>866775</xdr:rowOff>
    </xdr:from>
    <xdr:to>
      <xdr:col>16</xdr:col>
      <xdr:colOff>495300</xdr:colOff>
      <xdr:row>0</xdr:row>
      <xdr:rowOff>1619250</xdr:rowOff>
    </xdr:to>
    <xdr:sp macro="" textlink="">
      <xdr:nvSpPr>
        <xdr:cNvPr id="6" name="Arrow: Curved Right 5">
          <a:extLst>
            <a:ext uri="{FF2B5EF4-FFF2-40B4-BE49-F238E27FC236}">
              <a16:creationId xmlns:a16="http://schemas.microsoft.com/office/drawing/2014/main" id="{4EA41C26-9746-4B60-8562-1D01D1AFC4A9}"/>
            </a:ext>
          </a:extLst>
        </xdr:cNvPr>
        <xdr:cNvSpPr/>
      </xdr:nvSpPr>
      <xdr:spPr>
        <a:xfrm>
          <a:off x="9715500" y="866775"/>
          <a:ext cx="533400" cy="752475"/>
        </a:xfrm>
        <a:prstGeom prst="curved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1485900</xdr:colOff>
      <xdr:row>15</xdr:row>
      <xdr:rowOff>216959</xdr:rowOff>
    </xdr:from>
    <xdr:to>
      <xdr:col>7</xdr:col>
      <xdr:colOff>285750</xdr:colOff>
      <xdr:row>22</xdr:row>
      <xdr:rowOff>7409</xdr:rowOff>
    </xdr:to>
    <xdr:sp macro="" textlink="">
      <xdr:nvSpPr>
        <xdr:cNvPr id="3" name="Rectangle 2">
          <a:extLst>
            <a:ext uri="{FF2B5EF4-FFF2-40B4-BE49-F238E27FC236}">
              <a16:creationId xmlns:a16="http://schemas.microsoft.com/office/drawing/2014/main" id="{F06EE694-591C-07EB-53D5-2400605A2DE9}"/>
            </a:ext>
          </a:extLst>
        </xdr:cNvPr>
        <xdr:cNvSpPr/>
      </xdr:nvSpPr>
      <xdr:spPr>
        <a:xfrm>
          <a:off x="4015317" y="4683126"/>
          <a:ext cx="4874683" cy="1272116"/>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1661584</xdr:colOff>
      <xdr:row>15</xdr:row>
      <xdr:rowOff>310092</xdr:rowOff>
    </xdr:from>
    <xdr:to>
      <xdr:col>7</xdr:col>
      <xdr:colOff>214430</xdr:colOff>
      <xdr:row>21</xdr:row>
      <xdr:rowOff>34008</xdr:rowOff>
    </xdr:to>
    <xdr:pic>
      <xdr:nvPicPr>
        <xdr:cNvPr id="4" name="Picture 3">
          <a:extLst>
            <a:ext uri="{FF2B5EF4-FFF2-40B4-BE49-F238E27FC236}">
              <a16:creationId xmlns:a16="http://schemas.microsoft.com/office/drawing/2014/main" id="{092DAABB-08FB-4930-BB7A-E21A37C3EBBB}"/>
            </a:ext>
          </a:extLst>
        </xdr:cNvPr>
        <xdr:cNvPicPr>
          <a:picLocks noChangeAspect="1"/>
        </xdr:cNvPicPr>
      </xdr:nvPicPr>
      <xdr:blipFill>
        <a:blip xmlns:r="http://schemas.openxmlformats.org/officeDocument/2006/relationships" r:embed="rId1"/>
        <a:stretch>
          <a:fillRect/>
        </a:stretch>
      </xdr:blipFill>
      <xdr:spPr>
        <a:xfrm>
          <a:off x="4191001" y="5093759"/>
          <a:ext cx="4627679" cy="10150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2</xdr:row>
      <xdr:rowOff>74085</xdr:rowOff>
    </xdr:from>
    <xdr:to>
      <xdr:col>15</xdr:col>
      <xdr:colOff>465666</xdr:colOff>
      <xdr:row>6</xdr:row>
      <xdr:rowOff>1841501</xdr:rowOff>
    </xdr:to>
    <xdr:sp macro="" textlink="">
      <xdr:nvSpPr>
        <xdr:cNvPr id="2" name="TextBox 1">
          <a:extLst>
            <a:ext uri="{FF2B5EF4-FFF2-40B4-BE49-F238E27FC236}">
              <a16:creationId xmlns:a16="http://schemas.microsoft.com/office/drawing/2014/main" id="{2E5048FC-B8A7-7D4F-DEBF-02BB9922EF76}"/>
            </a:ext>
          </a:extLst>
        </xdr:cNvPr>
        <xdr:cNvSpPr txBox="1"/>
      </xdr:nvSpPr>
      <xdr:spPr>
        <a:xfrm>
          <a:off x="4169833" y="2783418"/>
          <a:ext cx="7397750" cy="41275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b="1"/>
            <a:t>This sheet</a:t>
          </a:r>
          <a:r>
            <a:rPr lang="en-US" sz="2800" b="1" baseline="0"/>
            <a:t> would be hidden from the Applicants.</a:t>
          </a:r>
        </a:p>
        <a:p>
          <a:pPr algn="ctr"/>
          <a:endParaRPr lang="en-US" sz="1800" baseline="0"/>
        </a:p>
        <a:p>
          <a:pPr algn="ctr"/>
          <a:r>
            <a:rPr lang="en-US" sz="1800"/>
            <a:t>Datafields from the tabs herein will populate the</a:t>
          </a:r>
          <a:r>
            <a:rPr lang="en-US" sz="1800" baseline="0"/>
            <a:t> applicable cells in </a:t>
          </a:r>
          <a:r>
            <a:rPr lang="en-US" sz="1800" baseline="0">
              <a:solidFill>
                <a:sysClr val="windowText" lastClr="000000"/>
              </a:solidFill>
            </a:rPr>
            <a:t>the AWS CFP Application Reviewers' file</a:t>
          </a:r>
          <a:r>
            <a:rPr lang="en-US" sz="1800" baseline="0"/>
            <a:t> (</a:t>
          </a:r>
          <a:r>
            <a:rPr lang="en-US" sz="1800" baseline="0">
              <a:solidFill>
                <a:srgbClr val="0000FF"/>
              </a:solidFill>
            </a:rPr>
            <a:t>DEP_AWS_RvwrsSht_MASTER_.xlsx</a:t>
          </a:r>
          <a:r>
            <a:rPr lang="en-US" sz="1800" baseline="0"/>
            <a:t>) and </a:t>
          </a:r>
          <a:r>
            <a:rPr lang="en-US" sz="1800" baseline="0">
              <a:solidFill>
                <a:srgbClr val="0000FF"/>
              </a:solidFill>
            </a:rPr>
            <a:t>the FY97-present_AWSProjects_5-20-24.xlsx</a:t>
          </a:r>
          <a:r>
            <a:rPr lang="en-US" sz="1800" baseline="0"/>
            <a:t> file (the BIG FDEP file).</a:t>
          </a:r>
        </a:p>
        <a:p>
          <a:pPr algn="ctr"/>
          <a:endParaRPr lang="en-US" sz="1800" baseline="0"/>
        </a:p>
        <a:p>
          <a:pPr algn="ctr"/>
          <a:r>
            <a:rPr lang="en-US" sz="1800" baseline="0"/>
            <a:t>Start scanning over the </a:t>
          </a:r>
          <a:r>
            <a:rPr lang="en-US" sz="1800" b="1" baseline="0"/>
            <a:t>Project Header Sheet tab </a:t>
          </a:r>
          <a:r>
            <a:rPr lang="en-US" sz="1800" baseline="0"/>
            <a:t>and move on from there.</a:t>
          </a:r>
        </a:p>
        <a:p>
          <a:pPr algn="ctr"/>
          <a:endParaRPr lang="en-US" sz="1800" baseline="0"/>
        </a:p>
        <a:p>
          <a:pPr algn="ctr"/>
          <a:r>
            <a:rPr lang="en-US" sz="1800" baseline="0"/>
            <a:t>And check out the </a:t>
          </a:r>
          <a:r>
            <a:rPr lang="en-US" sz="1800" b="1" u="sng" baseline="0"/>
            <a:t>Reviewers' Cheatsheet tab</a:t>
          </a:r>
          <a:r>
            <a:rPr lang="en-US" sz="1800" baseline="0"/>
            <a:t>. It has most of the relevant info the reviewers need minus the stuff added for Stacey and me.</a:t>
          </a:r>
        </a:p>
        <a:p>
          <a:pPr algn="ctr"/>
          <a:endParaRPr lang="en-US" sz="1800" baseline="0"/>
        </a:p>
        <a:p>
          <a:pPr algn="ctr"/>
          <a:r>
            <a:rPr lang="en-US" sz="1800" baseline="0"/>
            <a:t>I have to admit, I'm kiiiinda proud of the Reviewers' Cheatsheet Tab.</a:t>
          </a:r>
        </a:p>
        <a:p>
          <a:pPr algn="ctr"/>
          <a:endParaRPr 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276225</xdr:colOff>
      <xdr:row>0</xdr:row>
      <xdr:rowOff>133350</xdr:rowOff>
    </xdr:from>
    <xdr:to>
      <xdr:col>23</xdr:col>
      <xdr:colOff>105772</xdr:colOff>
      <xdr:row>11</xdr:row>
      <xdr:rowOff>28853</xdr:rowOff>
    </xdr:to>
    <xdr:pic>
      <xdr:nvPicPr>
        <xdr:cNvPr id="3" name="Picture 2">
          <a:extLst>
            <a:ext uri="{FF2B5EF4-FFF2-40B4-BE49-F238E27FC236}">
              <a16:creationId xmlns:a16="http://schemas.microsoft.com/office/drawing/2014/main" id="{C34B13D0-58B6-E687-84F8-CF24D39D46B0}"/>
            </a:ext>
          </a:extLst>
        </xdr:cNvPr>
        <xdr:cNvPicPr>
          <a:picLocks noChangeAspect="1"/>
        </xdr:cNvPicPr>
      </xdr:nvPicPr>
      <xdr:blipFill>
        <a:blip xmlns:r="http://schemas.openxmlformats.org/officeDocument/2006/relationships" r:embed="rId1"/>
        <a:stretch>
          <a:fillRect/>
        </a:stretch>
      </xdr:blipFill>
      <xdr:spPr>
        <a:xfrm>
          <a:off x="7877175" y="133350"/>
          <a:ext cx="7144747" cy="1991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m.flsenate.gov/Statutes/163.3177"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floridadep.gov/dear/water-quality-restoration/content/statewide-annual-report" TargetMode="External"/><Relationship Id="rId1" Type="http://schemas.openxmlformats.org/officeDocument/2006/relationships/hyperlink" Target="https://floridadep.gov/dear/water-quality-restoration/content/impaired-waters-tmdls-and-basin-management-action-pl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F57FA-E9C4-4BE1-BFFA-CD4B58846898}">
  <sheetPr>
    <tabColor theme="3" tint="0.499984740745262"/>
  </sheetPr>
  <dimension ref="A1:N140"/>
  <sheetViews>
    <sheetView showGridLines="0" tabSelected="1" zoomScale="120" zoomScaleNormal="120" zoomScaleSheetLayoutView="100" workbookViewId="0">
      <selection activeCell="B3" sqref="B3:D6"/>
    </sheetView>
  </sheetViews>
  <sheetFormatPr defaultColWidth="9.33203125" defaultRowHeight="14.4" x14ac:dyDescent="0.3"/>
  <cols>
    <col min="1" max="1" width="3.5546875" style="127" bestFit="1" customWidth="1"/>
    <col min="2" max="2" width="41.33203125" style="8" customWidth="1"/>
    <col min="3" max="3" width="11.33203125" style="8" customWidth="1"/>
    <col min="4" max="4" width="60.33203125" style="8" customWidth="1"/>
    <col min="5" max="5" width="4.5546875" style="8" customWidth="1"/>
    <col min="6" max="6" width="28.33203125" style="8" customWidth="1"/>
    <col min="7" max="7" width="25.6640625" style="8" customWidth="1"/>
    <col min="8" max="9" width="9.33203125" style="8"/>
    <col min="10" max="10" width="12.5546875" style="8" customWidth="1"/>
    <col min="11" max="13" width="9.33203125" style="8"/>
    <col min="14" max="14" width="153.33203125" style="8" customWidth="1"/>
    <col min="15" max="16384" width="9.33203125" style="8"/>
  </cols>
  <sheetData>
    <row r="1" spans="1:14" ht="60" customHeight="1" thickBot="1" x14ac:dyDescent="0.35">
      <c r="A1" s="109"/>
      <c r="B1" s="282" t="s">
        <v>474</v>
      </c>
      <c r="C1" s="283"/>
      <c r="D1" s="284"/>
      <c r="E1" s="47"/>
      <c r="F1" s="47"/>
      <c r="G1" s="60">
        <v>2027</v>
      </c>
      <c r="H1" s="47"/>
      <c r="I1" s="47"/>
      <c r="J1" s="47"/>
      <c r="K1" s="47"/>
      <c r="L1" s="47"/>
      <c r="M1" s="47"/>
      <c r="N1" s="47"/>
    </row>
    <row r="2" spans="1:14" ht="15" thickBot="1" x14ac:dyDescent="0.35">
      <c r="A2" s="109"/>
      <c r="B2" s="47"/>
      <c r="C2" s="47"/>
      <c r="D2" s="47"/>
      <c r="E2" s="47"/>
      <c r="F2" s="47"/>
      <c r="G2" s="47"/>
      <c r="H2" s="47"/>
      <c r="I2" s="47"/>
      <c r="J2" s="47"/>
      <c r="K2" s="47"/>
      <c r="L2" s="47"/>
      <c r="M2" s="47"/>
      <c r="N2" s="47"/>
    </row>
    <row r="3" spans="1:14" ht="15" customHeight="1" x14ac:dyDescent="0.3">
      <c r="A3" s="109"/>
      <c r="B3" s="273" t="s">
        <v>502</v>
      </c>
      <c r="C3" s="274"/>
      <c r="D3" s="275"/>
      <c r="E3" s="47"/>
      <c r="F3" s="47"/>
      <c r="G3" s="47"/>
      <c r="H3" s="47"/>
      <c r="I3" s="47"/>
      <c r="J3" s="47"/>
      <c r="K3" s="47"/>
      <c r="L3" s="47"/>
      <c r="M3" s="47"/>
      <c r="N3" s="47"/>
    </row>
    <row r="4" spans="1:14" x14ac:dyDescent="0.3">
      <c r="A4" s="109"/>
      <c r="B4" s="276"/>
      <c r="C4" s="277"/>
      <c r="D4" s="278"/>
      <c r="E4" s="47"/>
      <c r="F4" s="47"/>
      <c r="G4" s="47"/>
      <c r="H4" s="47"/>
      <c r="I4" s="47"/>
      <c r="J4" s="47"/>
      <c r="K4" s="47"/>
      <c r="L4" s="47"/>
      <c r="M4" s="47"/>
      <c r="N4" s="47"/>
    </row>
    <row r="5" spans="1:14" ht="32.25" customHeight="1" x14ac:dyDescent="0.3">
      <c r="A5" s="109"/>
      <c r="B5" s="276"/>
      <c r="C5" s="277"/>
      <c r="D5" s="278"/>
      <c r="E5" s="47"/>
      <c r="F5" s="47"/>
      <c r="G5" s="47"/>
      <c r="H5" s="47"/>
      <c r="I5" s="47"/>
      <c r="J5" s="47"/>
      <c r="K5" s="47"/>
      <c r="L5" s="47"/>
      <c r="M5" s="47"/>
      <c r="N5" s="47"/>
    </row>
    <row r="6" spans="1:14" ht="15" thickBot="1" x14ac:dyDescent="0.35">
      <c r="A6" s="109"/>
      <c r="B6" s="279"/>
      <c r="C6" s="280"/>
      <c r="D6" s="281"/>
      <c r="E6" s="47"/>
      <c r="F6" s="47"/>
      <c r="G6" s="47"/>
      <c r="H6" s="47"/>
      <c r="I6" s="47"/>
      <c r="J6" s="47"/>
      <c r="K6" s="47"/>
      <c r="L6" s="47"/>
      <c r="M6" s="47"/>
      <c r="N6" s="47"/>
    </row>
    <row r="7" spans="1:14" ht="15" thickBot="1" x14ac:dyDescent="0.35">
      <c r="A7" s="109"/>
      <c r="B7" s="47"/>
      <c r="C7" s="47"/>
      <c r="D7" s="47"/>
      <c r="E7" s="47"/>
      <c r="F7" s="47"/>
      <c r="G7" s="47"/>
      <c r="H7" s="47"/>
      <c r="I7" s="47"/>
      <c r="J7" s="47"/>
      <c r="K7" s="47"/>
      <c r="L7" s="47"/>
      <c r="M7" s="47"/>
      <c r="N7" s="47"/>
    </row>
    <row r="8" spans="1:14" ht="16.2" thickBot="1" x14ac:dyDescent="0.35">
      <c r="A8" s="109"/>
      <c r="B8" s="286" t="s">
        <v>319</v>
      </c>
      <c r="C8" s="287"/>
      <c r="D8" s="288"/>
      <c r="E8" s="47"/>
      <c r="F8" s="47"/>
      <c r="G8" s="47"/>
      <c r="H8" s="47"/>
      <c r="I8" s="47"/>
      <c r="J8" s="47"/>
      <c r="K8" s="47"/>
      <c r="L8" s="47"/>
      <c r="M8" s="47"/>
      <c r="N8" s="47"/>
    </row>
    <row r="9" spans="1:14" ht="8.25" customHeight="1" x14ac:dyDescent="0.3">
      <c r="A9" s="109"/>
      <c r="B9" s="47"/>
      <c r="C9" s="47"/>
      <c r="D9" s="47"/>
      <c r="E9" s="47"/>
      <c r="F9" s="47"/>
      <c r="G9" s="47"/>
      <c r="H9" s="47"/>
      <c r="I9" s="47"/>
      <c r="J9" s="47"/>
      <c r="K9" s="47"/>
      <c r="L9" s="47"/>
      <c r="M9" s="47"/>
      <c r="N9" s="47"/>
    </row>
    <row r="10" spans="1:14" x14ac:dyDescent="0.3">
      <c r="A10" s="109">
        <v>1</v>
      </c>
      <c r="B10" s="11" t="s">
        <v>110</v>
      </c>
      <c r="C10" s="264"/>
      <c r="D10" s="264"/>
      <c r="E10" s="47"/>
      <c r="F10" s="47"/>
      <c r="G10" s="47"/>
      <c r="H10" s="47"/>
      <c r="I10" s="47"/>
      <c r="J10" s="47"/>
      <c r="K10" s="47"/>
      <c r="L10" s="47"/>
      <c r="M10" s="47"/>
      <c r="N10" s="47"/>
    </row>
    <row r="11" spans="1:14" x14ac:dyDescent="0.3">
      <c r="A11" s="109">
        <v>2</v>
      </c>
      <c r="B11" s="11" t="s">
        <v>111</v>
      </c>
      <c r="C11" s="264"/>
      <c r="D11" s="264"/>
      <c r="E11" s="47"/>
      <c r="F11" s="258" t="s">
        <v>458</v>
      </c>
      <c r="G11" s="259"/>
      <c r="H11" s="47"/>
      <c r="I11" s="47"/>
      <c r="J11" s="47"/>
      <c r="K11" s="47"/>
      <c r="L11" s="47"/>
      <c r="M11" s="47"/>
      <c r="N11" s="47"/>
    </row>
    <row r="12" spans="1:14" x14ac:dyDescent="0.3">
      <c r="A12" s="109">
        <v>3</v>
      </c>
      <c r="B12" s="11" t="s">
        <v>112</v>
      </c>
      <c r="C12" s="264"/>
      <c r="D12" s="264"/>
      <c r="E12" s="47"/>
      <c r="F12" s="260"/>
      <c r="G12" s="261"/>
      <c r="H12" s="47"/>
      <c r="I12" s="47"/>
      <c r="J12" s="47"/>
      <c r="K12" s="47"/>
      <c r="L12" s="47"/>
      <c r="M12" s="47"/>
      <c r="N12" s="47"/>
    </row>
    <row r="13" spans="1:14" x14ac:dyDescent="0.3">
      <c r="A13" s="109">
        <v>4</v>
      </c>
      <c r="B13" s="11" t="s">
        <v>113</v>
      </c>
      <c r="C13" s="264"/>
      <c r="D13" s="264"/>
      <c r="E13" s="47"/>
      <c r="F13" s="262"/>
      <c r="G13" s="263"/>
      <c r="H13" s="47"/>
      <c r="I13" s="47"/>
      <c r="J13" s="47"/>
      <c r="K13" s="47"/>
      <c r="L13" s="47"/>
      <c r="M13" s="47"/>
      <c r="N13" s="47"/>
    </row>
    <row r="14" spans="1:14" x14ac:dyDescent="0.3">
      <c r="A14" s="109">
        <v>5</v>
      </c>
      <c r="B14" s="11" t="s">
        <v>366</v>
      </c>
      <c r="C14" s="264"/>
      <c r="D14" s="264"/>
      <c r="E14" s="47"/>
      <c r="F14" s="47"/>
      <c r="G14" s="47"/>
      <c r="H14" s="47"/>
      <c r="I14" s="47"/>
      <c r="J14" s="47"/>
      <c r="K14" s="47"/>
      <c r="L14" s="47"/>
      <c r="M14" s="47"/>
      <c r="N14" s="47"/>
    </row>
    <row r="15" spans="1:14" x14ac:dyDescent="0.3">
      <c r="A15" s="109">
        <v>6</v>
      </c>
      <c r="B15" s="11" t="s">
        <v>367</v>
      </c>
      <c r="C15" s="265"/>
      <c r="D15" s="266"/>
      <c r="E15" s="47"/>
      <c r="F15" s="47"/>
      <c r="G15" s="47"/>
      <c r="H15" s="47"/>
      <c r="I15" s="47"/>
      <c r="J15" s="47"/>
      <c r="K15" s="47"/>
      <c r="L15" s="47"/>
      <c r="M15" s="47"/>
      <c r="N15" s="47"/>
    </row>
    <row r="16" spans="1:14" x14ac:dyDescent="0.3">
      <c r="A16" s="109">
        <v>7</v>
      </c>
      <c r="B16" s="11" t="s">
        <v>114</v>
      </c>
      <c r="C16" s="264"/>
      <c r="D16" s="264"/>
      <c r="E16" s="47"/>
      <c r="F16" s="47"/>
      <c r="G16" s="47"/>
      <c r="H16" s="47"/>
      <c r="I16" s="47"/>
      <c r="J16" s="47"/>
      <c r="K16" s="47"/>
      <c r="L16" s="47"/>
      <c r="M16" s="47"/>
      <c r="N16" s="47"/>
    </row>
    <row r="17" spans="1:14" ht="15" customHeight="1" x14ac:dyDescent="0.3">
      <c r="A17" s="109">
        <v>8</v>
      </c>
      <c r="B17" s="11" t="s">
        <v>115</v>
      </c>
      <c r="C17" s="289"/>
      <c r="D17" s="290"/>
      <c r="E17" s="47"/>
      <c r="F17" s="47"/>
      <c r="G17" s="47"/>
      <c r="H17" s="47"/>
      <c r="I17" s="47"/>
      <c r="J17" s="47"/>
      <c r="K17" s="47"/>
      <c r="L17" s="47"/>
      <c r="M17" s="47"/>
      <c r="N17" s="47"/>
    </row>
    <row r="18" spans="1:14" ht="9" customHeight="1" x14ac:dyDescent="0.3">
      <c r="A18" s="109"/>
      <c r="B18" s="132"/>
      <c r="C18" s="47"/>
      <c r="D18" s="47"/>
      <c r="E18" s="47"/>
      <c r="F18" s="47"/>
      <c r="G18" s="47"/>
      <c r="H18" s="47"/>
      <c r="I18" s="47"/>
      <c r="J18" s="47"/>
      <c r="K18" s="47"/>
      <c r="L18" s="47"/>
      <c r="M18" s="47"/>
      <c r="N18" s="47"/>
    </row>
    <row r="19" spans="1:14" x14ac:dyDescent="0.3">
      <c r="A19" s="109">
        <v>9</v>
      </c>
      <c r="B19" s="11" t="s">
        <v>125</v>
      </c>
      <c r="C19" s="264"/>
      <c r="D19" s="264"/>
      <c r="E19" s="47"/>
      <c r="F19" s="47"/>
      <c r="G19" s="47"/>
      <c r="H19" s="47"/>
      <c r="I19" s="47"/>
      <c r="J19" s="47"/>
      <c r="K19" s="47"/>
      <c r="L19" s="47"/>
      <c r="M19" s="47"/>
      <c r="N19" s="47"/>
    </row>
    <row r="20" spans="1:14" x14ac:dyDescent="0.3">
      <c r="A20" s="109">
        <v>10</v>
      </c>
      <c r="B20" s="11" t="s">
        <v>113</v>
      </c>
      <c r="C20" s="264"/>
      <c r="D20" s="264"/>
      <c r="E20" s="47"/>
      <c r="F20" s="47"/>
      <c r="G20" s="47"/>
      <c r="H20" s="47"/>
      <c r="I20" s="47"/>
      <c r="J20" s="47"/>
      <c r="K20" s="47"/>
      <c r="L20" s="47"/>
      <c r="M20" s="47"/>
      <c r="N20" s="47"/>
    </row>
    <row r="21" spans="1:14" ht="15" customHeight="1" x14ac:dyDescent="0.3">
      <c r="A21" s="109">
        <v>11</v>
      </c>
      <c r="B21" s="11" t="s">
        <v>366</v>
      </c>
      <c r="C21" s="264"/>
      <c r="D21" s="264"/>
      <c r="E21" s="47"/>
      <c r="F21" s="47"/>
      <c r="G21" s="47"/>
      <c r="H21" s="47"/>
      <c r="I21" s="47"/>
      <c r="J21" s="47"/>
      <c r="K21" s="47"/>
      <c r="L21" s="47"/>
      <c r="M21" s="47"/>
      <c r="N21" s="47"/>
    </row>
    <row r="22" spans="1:14" x14ac:dyDescent="0.3">
      <c r="A22" s="109">
        <v>12</v>
      </c>
      <c r="B22" s="11" t="s">
        <v>367</v>
      </c>
      <c r="C22" s="265"/>
      <c r="D22" s="266"/>
      <c r="E22" s="47"/>
      <c r="F22" s="47"/>
      <c r="G22" s="47"/>
      <c r="H22" s="47"/>
      <c r="I22" s="47"/>
      <c r="J22" s="47"/>
      <c r="K22" s="47"/>
      <c r="L22" s="47"/>
      <c r="M22" s="47"/>
      <c r="N22" s="47"/>
    </row>
    <row r="23" spans="1:14" ht="15.6" x14ac:dyDescent="0.3">
      <c r="A23" s="109">
        <v>13</v>
      </c>
      <c r="B23" s="11" t="s">
        <v>114</v>
      </c>
      <c r="C23" s="264"/>
      <c r="D23" s="264"/>
      <c r="E23" s="47"/>
      <c r="F23" s="256" t="s">
        <v>168</v>
      </c>
      <c r="G23" s="257"/>
      <c r="H23" s="47"/>
      <c r="I23" s="47"/>
      <c r="J23" s="47"/>
      <c r="K23" s="47"/>
      <c r="L23" s="47"/>
      <c r="M23" s="47"/>
      <c r="N23" s="47"/>
    </row>
    <row r="24" spans="1:14" x14ac:dyDescent="0.3">
      <c r="A24" s="109">
        <v>14</v>
      </c>
      <c r="B24" s="11" t="s">
        <v>115</v>
      </c>
      <c r="C24" s="289"/>
      <c r="D24" s="290"/>
      <c r="E24" s="47"/>
      <c r="F24" s="47"/>
      <c r="G24" s="47"/>
      <c r="H24" s="47"/>
      <c r="I24" s="47"/>
      <c r="J24" s="47"/>
      <c r="K24" s="47"/>
      <c r="L24" s="47"/>
      <c r="M24" s="47"/>
      <c r="N24" s="47"/>
    </row>
    <row r="25" spans="1:14" ht="9" customHeight="1" x14ac:dyDescent="0.3">
      <c r="A25" s="109"/>
      <c r="B25" s="132"/>
      <c r="C25" s="47"/>
      <c r="D25" s="47"/>
      <c r="E25" s="47"/>
      <c r="F25" s="47"/>
      <c r="G25" s="47"/>
      <c r="H25" s="47"/>
      <c r="I25" s="47"/>
      <c r="J25" s="47"/>
      <c r="K25" s="47"/>
      <c r="L25" s="47"/>
      <c r="M25" s="47"/>
      <c r="N25" s="47"/>
    </row>
    <row r="26" spans="1:14" x14ac:dyDescent="0.3">
      <c r="A26" s="109">
        <v>15</v>
      </c>
      <c r="B26" s="11" t="s">
        <v>116</v>
      </c>
      <c r="C26" s="264"/>
      <c r="D26" s="264"/>
      <c r="E26" s="47"/>
      <c r="F26" s="47"/>
      <c r="G26" s="47"/>
      <c r="H26" s="47"/>
      <c r="I26" s="47"/>
      <c r="J26" s="47"/>
      <c r="K26" s="47"/>
      <c r="L26" s="47"/>
      <c r="M26" s="47"/>
      <c r="N26" s="47"/>
    </row>
    <row r="27" spans="1:14" ht="9" customHeight="1" x14ac:dyDescent="0.3">
      <c r="A27" s="109"/>
      <c r="B27" s="132"/>
      <c r="C27" s="47"/>
      <c r="D27" s="47"/>
      <c r="E27" s="47"/>
      <c r="F27" s="47"/>
      <c r="G27" s="47"/>
      <c r="H27" s="47"/>
      <c r="I27" s="47"/>
      <c r="J27" s="47"/>
      <c r="K27" s="47"/>
      <c r="L27" s="47"/>
      <c r="M27" s="47"/>
      <c r="N27" s="47"/>
    </row>
    <row r="28" spans="1:14" x14ac:dyDescent="0.3">
      <c r="A28" s="109">
        <v>16</v>
      </c>
      <c r="B28" s="11" t="s">
        <v>117</v>
      </c>
      <c r="C28" s="264"/>
      <c r="D28" s="264"/>
      <c r="E28" s="47"/>
      <c r="F28" s="47"/>
      <c r="G28" s="47"/>
      <c r="H28" s="47"/>
      <c r="I28" s="47"/>
      <c r="J28" s="47"/>
      <c r="K28" s="47"/>
      <c r="L28" s="47"/>
      <c r="M28" s="47"/>
      <c r="N28" s="47"/>
    </row>
    <row r="29" spans="1:14" x14ac:dyDescent="0.3">
      <c r="A29" s="109">
        <v>17</v>
      </c>
      <c r="B29" s="11" t="s">
        <v>126</v>
      </c>
      <c r="C29" s="264"/>
      <c r="D29" s="264"/>
      <c r="E29" s="47"/>
      <c r="F29" s="47"/>
      <c r="G29" s="47"/>
      <c r="H29" s="47"/>
      <c r="I29" s="47"/>
      <c r="J29" s="47"/>
      <c r="K29" s="47"/>
      <c r="L29" s="47"/>
      <c r="M29" s="47"/>
      <c r="N29" s="47"/>
    </row>
    <row r="30" spans="1:14" ht="9" customHeight="1" x14ac:dyDescent="0.3">
      <c r="A30" s="109"/>
      <c r="B30" s="132"/>
      <c r="C30" s="47"/>
      <c r="D30" s="47"/>
      <c r="E30" s="47"/>
      <c r="F30" s="47"/>
      <c r="G30" s="47"/>
      <c r="H30" s="47"/>
      <c r="I30" s="47"/>
      <c r="J30" s="47"/>
      <c r="K30" s="47"/>
      <c r="L30" s="47"/>
      <c r="M30" s="47"/>
      <c r="N30" s="47"/>
    </row>
    <row r="31" spans="1:14" x14ac:dyDescent="0.3">
      <c r="A31" s="109">
        <v>18</v>
      </c>
      <c r="B31" s="11" t="s">
        <v>118</v>
      </c>
      <c r="C31" s="285"/>
      <c r="D31" s="285"/>
      <c r="E31" s="47"/>
      <c r="F31" s="47"/>
      <c r="G31" s="47"/>
      <c r="H31" s="47"/>
      <c r="I31" s="47"/>
      <c r="J31" s="47"/>
      <c r="K31" s="47"/>
      <c r="L31" s="47"/>
      <c r="M31" s="47"/>
      <c r="N31" s="47"/>
    </row>
    <row r="32" spans="1:14" x14ac:dyDescent="0.3">
      <c r="A32" s="109">
        <v>19</v>
      </c>
      <c r="B32" s="11" t="s">
        <v>119</v>
      </c>
      <c r="C32" s="285"/>
      <c r="D32" s="285"/>
      <c r="E32" s="47"/>
      <c r="F32" s="47"/>
      <c r="G32" s="47"/>
      <c r="H32" s="47"/>
      <c r="I32" s="47"/>
      <c r="J32" s="47"/>
      <c r="K32" s="47"/>
      <c r="L32" s="47"/>
      <c r="M32" s="47"/>
      <c r="N32" s="47"/>
    </row>
    <row r="33" spans="1:14" x14ac:dyDescent="0.3">
      <c r="A33" s="109">
        <v>20</v>
      </c>
      <c r="B33" s="11" t="s">
        <v>120</v>
      </c>
      <c r="C33" s="285"/>
      <c r="D33" s="285"/>
      <c r="E33" s="47"/>
      <c r="F33" s="47"/>
      <c r="G33" s="47"/>
      <c r="H33" s="47"/>
      <c r="I33" s="47"/>
      <c r="J33" s="47"/>
      <c r="K33" s="47"/>
      <c r="L33" s="47"/>
      <c r="M33" s="47"/>
      <c r="N33" s="47"/>
    </row>
    <row r="34" spans="1:14" ht="9" customHeight="1" x14ac:dyDescent="0.3">
      <c r="A34" s="109"/>
      <c r="B34" s="132"/>
      <c r="C34" s="47"/>
      <c r="D34" s="47"/>
      <c r="E34" s="47"/>
      <c r="F34" s="47"/>
      <c r="G34" s="47"/>
      <c r="H34" s="47"/>
      <c r="I34" s="47"/>
      <c r="J34" s="47"/>
      <c r="K34" s="47"/>
      <c r="L34" s="47"/>
      <c r="M34" s="47"/>
      <c r="N34" s="47"/>
    </row>
    <row r="35" spans="1:14" x14ac:dyDescent="0.3">
      <c r="A35" s="109">
        <v>21</v>
      </c>
      <c r="B35" s="11" t="s">
        <v>127</v>
      </c>
      <c r="C35" s="285"/>
      <c r="D35" s="285"/>
      <c r="E35" s="47"/>
      <c r="F35" s="47"/>
      <c r="G35" s="47"/>
      <c r="H35" s="47"/>
      <c r="I35" s="47"/>
      <c r="J35" s="47"/>
      <c r="K35" s="47"/>
      <c r="L35" s="47"/>
      <c r="M35" s="47"/>
      <c r="N35" s="47"/>
    </row>
    <row r="36" spans="1:14" x14ac:dyDescent="0.3">
      <c r="A36" s="109">
        <v>22</v>
      </c>
      <c r="B36" s="11" t="s">
        <v>128</v>
      </c>
      <c r="C36" s="285"/>
      <c r="D36" s="285"/>
      <c r="E36" s="47"/>
      <c r="F36" s="47"/>
      <c r="G36" s="47"/>
      <c r="H36" s="47"/>
      <c r="I36" s="47"/>
      <c r="J36" s="47"/>
      <c r="K36" s="47"/>
      <c r="L36" s="47"/>
      <c r="M36" s="47"/>
      <c r="N36" s="47"/>
    </row>
    <row r="37" spans="1:14" x14ac:dyDescent="0.3">
      <c r="A37" s="109">
        <v>23</v>
      </c>
      <c r="B37" s="11" t="s">
        <v>129</v>
      </c>
      <c r="C37" s="285"/>
      <c r="D37" s="285"/>
      <c r="E37" s="47"/>
      <c r="F37" s="47"/>
      <c r="G37" s="47"/>
      <c r="H37" s="47"/>
      <c r="I37" s="47"/>
      <c r="J37" s="47"/>
      <c r="K37" s="47"/>
      <c r="L37" s="47"/>
      <c r="M37" s="47"/>
      <c r="N37" s="47"/>
    </row>
    <row r="38" spans="1:14" ht="9.75" customHeight="1" x14ac:dyDescent="0.3">
      <c r="A38" s="109"/>
      <c r="B38" s="47"/>
      <c r="C38" s="47"/>
      <c r="D38" s="47"/>
      <c r="E38" s="47"/>
      <c r="F38" s="47"/>
      <c r="G38" s="47"/>
      <c r="H38" s="47"/>
      <c r="I38" s="47"/>
      <c r="J38" s="47"/>
      <c r="K38" s="47"/>
      <c r="L38" s="47"/>
      <c r="M38" s="47"/>
      <c r="N38" s="47"/>
    </row>
    <row r="39" spans="1:14" x14ac:dyDescent="0.3">
      <c r="A39" s="109">
        <v>24</v>
      </c>
      <c r="B39" s="11" t="s">
        <v>121</v>
      </c>
      <c r="C39" s="264" t="s">
        <v>394</v>
      </c>
      <c r="D39" s="264"/>
      <c r="E39" s="47"/>
      <c r="F39" s="47"/>
      <c r="G39" s="47"/>
      <c r="H39" s="47"/>
      <c r="I39" s="47"/>
      <c r="J39" s="47"/>
      <c r="K39" s="47"/>
      <c r="L39" s="47"/>
      <c r="M39" s="47"/>
      <c r="N39" s="47"/>
    </row>
    <row r="40" spans="1:14" x14ac:dyDescent="0.3">
      <c r="A40" s="109">
        <v>25</v>
      </c>
      <c r="B40" s="11" t="s">
        <v>438</v>
      </c>
      <c r="C40" s="264"/>
      <c r="D40" s="264"/>
      <c r="E40" s="47"/>
      <c r="F40" s="47"/>
      <c r="G40" s="47"/>
      <c r="H40" s="47"/>
      <c r="I40" s="47"/>
      <c r="J40" s="47"/>
      <c r="K40" s="47"/>
      <c r="L40" s="47"/>
      <c r="M40" s="47"/>
      <c r="N40" s="47"/>
    </row>
    <row r="41" spans="1:14" ht="9" customHeight="1" x14ac:dyDescent="0.3">
      <c r="A41" s="109"/>
      <c r="B41" s="132"/>
      <c r="C41" s="47"/>
      <c r="D41" s="47"/>
      <c r="E41" s="47"/>
      <c r="F41" s="47"/>
      <c r="G41" s="47"/>
      <c r="H41" s="47"/>
      <c r="I41" s="47"/>
      <c r="J41" s="47"/>
      <c r="K41" s="47"/>
      <c r="L41" s="47"/>
      <c r="M41" s="47"/>
      <c r="N41" s="47"/>
    </row>
    <row r="42" spans="1:14" x14ac:dyDescent="0.3">
      <c r="A42" s="109">
        <v>26</v>
      </c>
      <c r="B42" s="11" t="s">
        <v>79</v>
      </c>
      <c r="C42" s="264" t="s">
        <v>394</v>
      </c>
      <c r="D42" s="264"/>
      <c r="E42" s="47"/>
      <c r="F42" s="47"/>
      <c r="G42" s="47"/>
      <c r="H42" s="47"/>
      <c r="I42" s="47"/>
      <c r="J42" s="47"/>
      <c r="K42" s="47"/>
      <c r="L42" s="47"/>
      <c r="M42" s="47"/>
      <c r="N42" s="47"/>
    </row>
    <row r="43" spans="1:14" ht="27" customHeight="1" x14ac:dyDescent="0.3">
      <c r="A43" s="109">
        <v>27</v>
      </c>
      <c r="B43" s="11" t="s">
        <v>322</v>
      </c>
      <c r="C43" s="138" t="s">
        <v>394</v>
      </c>
      <c r="D43" s="133"/>
      <c r="E43" s="47"/>
      <c r="F43" s="47"/>
      <c r="G43" s="47"/>
      <c r="H43" s="47"/>
      <c r="I43" s="47"/>
      <c r="J43" s="47"/>
      <c r="K43" s="47"/>
      <c r="L43" s="47"/>
      <c r="M43" s="47"/>
      <c r="N43" s="47"/>
    </row>
    <row r="44" spans="1:14" ht="9" customHeight="1" x14ac:dyDescent="0.3">
      <c r="A44" s="109"/>
      <c r="B44" s="132"/>
      <c r="C44" s="133"/>
      <c r="D44" s="133"/>
      <c r="E44" s="47"/>
      <c r="F44" s="47"/>
      <c r="G44" s="47"/>
      <c r="H44" s="47"/>
      <c r="I44" s="47"/>
      <c r="J44" s="47"/>
      <c r="K44" s="47"/>
      <c r="L44" s="47"/>
      <c r="M44" s="47"/>
      <c r="N44" s="47"/>
    </row>
    <row r="45" spans="1:14" ht="27.75" customHeight="1" x14ac:dyDescent="0.3">
      <c r="A45" s="109">
        <v>28</v>
      </c>
      <c r="B45" s="11" t="s">
        <v>122</v>
      </c>
      <c r="C45" s="264"/>
      <c r="D45" s="264"/>
      <c r="E45" s="47"/>
      <c r="F45" s="256" t="s">
        <v>168</v>
      </c>
      <c r="G45" s="257"/>
      <c r="H45" s="47"/>
      <c r="I45" s="47"/>
      <c r="J45" s="47"/>
      <c r="K45" s="47"/>
      <c r="L45" s="47"/>
      <c r="M45" s="47"/>
      <c r="N45" s="47"/>
    </row>
    <row r="46" spans="1:14" ht="6.75" customHeight="1" x14ac:dyDescent="0.3">
      <c r="A46" s="109"/>
      <c r="B46" s="47"/>
      <c r="C46" s="47"/>
      <c r="D46" s="47"/>
      <c r="E46" s="47"/>
      <c r="F46" s="47"/>
      <c r="G46" s="47"/>
      <c r="H46" s="47"/>
      <c r="I46" s="47"/>
      <c r="J46" s="47"/>
      <c r="K46" s="47"/>
      <c r="L46" s="47"/>
      <c r="M46" s="47"/>
      <c r="N46" s="47"/>
    </row>
    <row r="47" spans="1:14" ht="18.75" customHeight="1" x14ac:dyDescent="0.3">
      <c r="A47" s="109">
        <v>29</v>
      </c>
      <c r="B47" s="11" t="s">
        <v>321</v>
      </c>
      <c r="C47" s="138" t="s">
        <v>394</v>
      </c>
      <c r="D47" s="47"/>
      <c r="E47" s="47"/>
      <c r="F47" s="47"/>
      <c r="G47" s="47"/>
      <c r="H47" s="47"/>
      <c r="I47" s="47"/>
      <c r="J47" s="47"/>
      <c r="K47" s="47"/>
      <c r="L47" s="47"/>
      <c r="M47" s="47"/>
      <c r="N47" s="47"/>
    </row>
    <row r="48" spans="1:14" ht="6.75" customHeight="1" x14ac:dyDescent="0.3">
      <c r="A48" s="109"/>
      <c r="B48" s="47"/>
      <c r="C48" s="133"/>
      <c r="D48" s="47"/>
      <c r="E48" s="47"/>
      <c r="F48" s="47"/>
      <c r="G48" s="47"/>
      <c r="H48" s="47"/>
      <c r="I48" s="47"/>
      <c r="J48" s="47"/>
      <c r="K48" s="47"/>
      <c r="L48" s="47"/>
      <c r="M48" s="47"/>
      <c r="N48" s="47"/>
    </row>
    <row r="49" spans="1:14" x14ac:dyDescent="0.3">
      <c r="A49" s="109">
        <v>30</v>
      </c>
      <c r="B49" s="11" t="s">
        <v>123</v>
      </c>
      <c r="C49" s="139"/>
      <c r="D49" s="47"/>
      <c r="E49" s="47"/>
      <c r="F49" s="47"/>
      <c r="G49" s="47"/>
      <c r="H49" s="47"/>
      <c r="I49" s="47"/>
      <c r="J49" s="47"/>
      <c r="K49" s="47"/>
      <c r="L49" s="47"/>
      <c r="M49" s="47"/>
      <c r="N49" s="47"/>
    </row>
    <row r="50" spans="1:14" x14ac:dyDescent="0.3">
      <c r="A50" s="109">
        <v>31</v>
      </c>
      <c r="B50" s="11" t="s">
        <v>130</v>
      </c>
      <c r="C50" s="139"/>
      <c r="D50" s="47"/>
      <c r="E50" s="47"/>
      <c r="F50" s="47"/>
      <c r="G50" s="47"/>
      <c r="H50" s="47"/>
      <c r="I50" s="47"/>
      <c r="J50" s="47"/>
      <c r="K50" s="47"/>
      <c r="L50" s="47"/>
      <c r="M50" s="47"/>
      <c r="N50" s="47"/>
    </row>
    <row r="51" spans="1:14" x14ac:dyDescent="0.3">
      <c r="A51" s="109">
        <v>32</v>
      </c>
      <c r="B51" s="11" t="s">
        <v>124</v>
      </c>
      <c r="C51" s="140"/>
      <c r="D51" s="47"/>
      <c r="E51" s="47"/>
      <c r="F51" s="47"/>
      <c r="G51" s="47"/>
      <c r="H51" s="47"/>
      <c r="I51" s="47"/>
      <c r="J51" s="47"/>
      <c r="K51" s="47"/>
      <c r="L51" s="47"/>
      <c r="M51" s="47"/>
      <c r="N51" s="47"/>
    </row>
    <row r="52" spans="1:14" ht="46.5" customHeight="1" x14ac:dyDescent="0.3">
      <c r="A52" s="109">
        <v>33</v>
      </c>
      <c r="B52" s="11" t="s">
        <v>432</v>
      </c>
      <c r="C52" s="138" t="s">
        <v>394</v>
      </c>
      <c r="D52" s="47"/>
      <c r="E52" s="47"/>
      <c r="F52" s="47"/>
      <c r="G52" s="47"/>
      <c r="H52" s="47"/>
      <c r="I52" s="47"/>
      <c r="J52" s="47"/>
      <c r="K52" s="47"/>
      <c r="L52" s="47"/>
      <c r="M52" s="47"/>
      <c r="N52" s="47"/>
    </row>
    <row r="53" spans="1:14" ht="28.5" customHeight="1" x14ac:dyDescent="0.3">
      <c r="A53" s="109">
        <v>34</v>
      </c>
      <c r="B53" s="11" t="s">
        <v>132</v>
      </c>
      <c r="C53" s="140"/>
      <c r="D53" s="47"/>
      <c r="E53" s="47"/>
      <c r="F53" s="47"/>
      <c r="G53" s="47"/>
      <c r="H53" s="47"/>
      <c r="I53" s="47"/>
      <c r="J53" s="47"/>
      <c r="K53" s="47"/>
      <c r="L53" s="47"/>
      <c r="M53" s="47"/>
      <c r="N53" s="47"/>
    </row>
    <row r="54" spans="1:14" ht="6.75" customHeight="1" x14ac:dyDescent="0.3">
      <c r="A54" s="109"/>
      <c r="B54" s="47"/>
      <c r="C54" s="47"/>
      <c r="D54" s="47"/>
      <c r="E54" s="47"/>
      <c r="F54" s="47"/>
      <c r="G54" s="47"/>
      <c r="H54" s="47"/>
      <c r="I54" s="47"/>
      <c r="J54" s="47"/>
      <c r="K54" s="47"/>
      <c r="L54" s="47"/>
      <c r="M54" s="47"/>
      <c r="N54" s="47"/>
    </row>
    <row r="55" spans="1:14" x14ac:dyDescent="0.3">
      <c r="A55" s="109">
        <v>35</v>
      </c>
      <c r="B55" s="11" t="s">
        <v>131</v>
      </c>
      <c r="C55" s="138"/>
      <c r="D55" s="47"/>
      <c r="E55" s="47"/>
      <c r="F55" s="47"/>
      <c r="G55" s="47"/>
      <c r="H55" s="47"/>
      <c r="I55" s="47"/>
      <c r="J55" s="47"/>
      <c r="K55" s="47"/>
      <c r="L55" s="47"/>
      <c r="M55" s="47"/>
      <c r="N55" s="47"/>
    </row>
    <row r="56" spans="1:14" x14ac:dyDescent="0.3">
      <c r="A56" s="109">
        <v>36</v>
      </c>
      <c r="B56" s="11" t="s">
        <v>133</v>
      </c>
      <c r="C56" s="138"/>
      <c r="D56" s="47"/>
      <c r="E56" s="47"/>
      <c r="F56" s="47"/>
      <c r="G56" s="47"/>
      <c r="H56" s="47"/>
      <c r="I56" s="47"/>
      <c r="J56" s="47"/>
      <c r="K56" s="47"/>
      <c r="L56" s="47"/>
      <c r="M56" s="47"/>
      <c r="N56" s="47"/>
    </row>
    <row r="57" spans="1:14" ht="8.25" customHeight="1" x14ac:dyDescent="0.3">
      <c r="A57" s="109"/>
      <c r="B57" s="47"/>
      <c r="C57" s="47"/>
      <c r="D57" s="47"/>
      <c r="E57" s="47"/>
      <c r="F57" s="47"/>
      <c r="G57" s="47"/>
      <c r="H57" s="47"/>
      <c r="I57" s="47"/>
      <c r="J57" s="47"/>
      <c r="K57" s="47"/>
      <c r="L57" s="47"/>
      <c r="M57" s="47"/>
      <c r="N57" s="47"/>
    </row>
    <row r="58" spans="1:14" ht="17.25" customHeight="1" x14ac:dyDescent="0.3">
      <c r="A58" s="109"/>
      <c r="B58" s="270" t="s">
        <v>434</v>
      </c>
      <c r="C58" s="272"/>
      <c r="D58" s="47"/>
      <c r="E58" s="47"/>
      <c r="F58" s="258" t="s">
        <v>458</v>
      </c>
      <c r="G58" s="259"/>
      <c r="H58" s="47"/>
      <c r="I58" s="47"/>
      <c r="J58" s="47"/>
      <c r="K58" s="47"/>
      <c r="L58" s="47"/>
      <c r="M58" s="47"/>
      <c r="N58" s="47"/>
    </row>
    <row r="59" spans="1:14" ht="15.75" customHeight="1" x14ac:dyDescent="0.3">
      <c r="A59" s="109">
        <v>37</v>
      </c>
      <c r="B59" s="141" t="s">
        <v>318</v>
      </c>
      <c r="C59" s="138" t="s">
        <v>394</v>
      </c>
      <c r="D59" s="47"/>
      <c r="E59" s="47"/>
      <c r="F59" s="260"/>
      <c r="G59" s="261"/>
      <c r="H59" s="47"/>
      <c r="I59" s="47"/>
      <c r="J59" s="47"/>
      <c r="K59" s="47"/>
      <c r="L59" s="47"/>
      <c r="M59" s="47"/>
      <c r="N59" s="47"/>
    </row>
    <row r="60" spans="1:14" x14ac:dyDescent="0.3">
      <c r="A60" s="109">
        <v>38</v>
      </c>
      <c r="B60" s="141" t="s">
        <v>135</v>
      </c>
      <c r="C60" s="264"/>
      <c r="D60" s="264"/>
      <c r="E60" s="47"/>
      <c r="F60" s="262"/>
      <c r="G60" s="263"/>
      <c r="H60" s="47"/>
      <c r="I60" s="47"/>
      <c r="J60" s="47"/>
      <c r="K60" s="47"/>
      <c r="L60" s="47"/>
      <c r="M60" s="47"/>
      <c r="N60" s="47"/>
    </row>
    <row r="61" spans="1:14" x14ac:dyDescent="0.3">
      <c r="A61" s="109">
        <v>39</v>
      </c>
      <c r="B61" s="141" t="s">
        <v>136</v>
      </c>
      <c r="C61" s="264"/>
      <c r="D61" s="264"/>
      <c r="E61" s="47"/>
      <c r="F61" s="47"/>
      <c r="G61" s="47"/>
      <c r="H61" s="47"/>
      <c r="I61" s="47"/>
      <c r="J61" s="47"/>
      <c r="K61" s="47"/>
      <c r="L61" s="47"/>
      <c r="M61" s="47"/>
      <c r="N61" s="47"/>
    </row>
    <row r="62" spans="1:14" ht="13.5" customHeight="1" x14ac:dyDescent="0.3">
      <c r="A62" s="109"/>
      <c r="B62" s="47"/>
      <c r="C62" s="47"/>
      <c r="D62" s="47"/>
      <c r="E62" s="47"/>
      <c r="F62" s="47"/>
      <c r="G62" s="47"/>
      <c r="H62" s="47"/>
      <c r="I62" s="47"/>
      <c r="J62" s="47"/>
      <c r="K62" s="47"/>
      <c r="L62" s="47"/>
      <c r="M62" s="47"/>
      <c r="N62" s="47"/>
    </row>
    <row r="63" spans="1:14" ht="28.5" customHeight="1" x14ac:dyDescent="0.3">
      <c r="A63" s="109"/>
      <c r="B63" s="269" t="s">
        <v>431</v>
      </c>
      <c r="C63" s="269"/>
      <c r="D63" s="269"/>
      <c r="E63" s="47"/>
      <c r="F63" s="47"/>
      <c r="G63" s="47"/>
      <c r="H63" s="47"/>
      <c r="I63" s="47"/>
      <c r="J63" s="47"/>
      <c r="K63" s="47"/>
      <c r="L63" s="47"/>
      <c r="M63" s="47"/>
      <c r="N63" s="47"/>
    </row>
    <row r="64" spans="1:14" x14ac:dyDescent="0.3">
      <c r="A64" s="109">
        <v>40</v>
      </c>
      <c r="B64" s="142" t="s">
        <v>140</v>
      </c>
      <c r="C64" s="138" t="s">
        <v>394</v>
      </c>
      <c r="D64" s="47"/>
      <c r="E64" s="47"/>
      <c r="F64" s="47"/>
      <c r="G64" s="47"/>
      <c r="H64" s="47"/>
      <c r="I64" s="47"/>
      <c r="J64" s="47"/>
      <c r="K64" s="47"/>
      <c r="L64" s="47"/>
      <c r="M64" s="47"/>
      <c r="N64" s="47"/>
    </row>
    <row r="65" spans="1:14" x14ac:dyDescent="0.3">
      <c r="A65" s="109">
        <v>41</v>
      </c>
      <c r="B65" s="141" t="s">
        <v>137</v>
      </c>
      <c r="C65" s="134"/>
      <c r="D65" s="47"/>
      <c r="E65" s="47"/>
      <c r="F65" s="47"/>
      <c r="G65" s="47"/>
      <c r="H65" s="47"/>
      <c r="I65" s="47"/>
      <c r="J65" s="47"/>
      <c r="K65" s="47"/>
      <c r="L65" s="47"/>
      <c r="M65" s="47"/>
      <c r="N65" s="47"/>
    </row>
    <row r="66" spans="1:14" ht="7.5" customHeight="1" x14ac:dyDescent="0.3">
      <c r="A66" s="109"/>
      <c r="B66" s="47"/>
      <c r="C66" s="47"/>
      <c r="D66" s="47"/>
      <c r="E66" s="47"/>
      <c r="F66" s="47"/>
      <c r="G66" s="47"/>
      <c r="H66" s="47"/>
      <c r="I66" s="47"/>
      <c r="J66" s="47"/>
      <c r="K66" s="47"/>
      <c r="L66" s="47"/>
      <c r="M66" s="47"/>
      <c r="N66" s="47"/>
    </row>
    <row r="67" spans="1:14" ht="15" customHeight="1" x14ac:dyDescent="0.3">
      <c r="A67" s="109"/>
      <c r="B67" s="269" t="s">
        <v>433</v>
      </c>
      <c r="C67" s="269"/>
      <c r="D67" s="269"/>
      <c r="E67" s="47"/>
      <c r="F67" s="256" t="s">
        <v>168</v>
      </c>
      <c r="G67" s="257"/>
      <c r="H67" s="47"/>
      <c r="I67" s="47"/>
      <c r="J67" s="47"/>
      <c r="K67" s="47"/>
      <c r="L67" s="47"/>
      <c r="M67" s="47"/>
      <c r="N67" s="47"/>
    </row>
    <row r="68" spans="1:14" x14ac:dyDescent="0.3">
      <c r="A68" s="109">
        <v>42</v>
      </c>
      <c r="B68" s="141" t="s">
        <v>140</v>
      </c>
      <c r="C68" s="138" t="s">
        <v>394</v>
      </c>
      <c r="D68" s="47"/>
      <c r="E68" s="47"/>
      <c r="F68" s="47"/>
      <c r="G68" s="47"/>
      <c r="H68" s="47"/>
      <c r="I68" s="47"/>
      <c r="J68" s="47"/>
      <c r="K68" s="47"/>
      <c r="L68" s="47"/>
      <c r="M68" s="47"/>
      <c r="N68" s="47"/>
    </row>
    <row r="69" spans="1:14" ht="7.5" customHeight="1" x14ac:dyDescent="0.3">
      <c r="A69" s="109"/>
      <c r="B69" s="47"/>
      <c r="C69" s="47"/>
      <c r="D69" s="47"/>
      <c r="E69" s="47"/>
      <c r="F69" s="47"/>
      <c r="G69" s="47"/>
      <c r="H69" s="47"/>
      <c r="I69" s="47"/>
      <c r="J69" s="47"/>
      <c r="K69" s="47"/>
      <c r="L69" s="47"/>
      <c r="M69" s="47"/>
      <c r="N69" s="47"/>
    </row>
    <row r="70" spans="1:14" ht="37.5" customHeight="1" x14ac:dyDescent="0.3">
      <c r="A70" s="109"/>
      <c r="B70" s="269" t="s">
        <v>523</v>
      </c>
      <c r="C70" s="269"/>
      <c r="D70" s="269"/>
      <c r="E70" s="47"/>
      <c r="F70" s="47"/>
      <c r="G70" s="47"/>
      <c r="H70" s="47"/>
      <c r="I70" s="47"/>
      <c r="J70" s="47"/>
      <c r="K70" s="47"/>
      <c r="L70" s="47"/>
      <c r="M70" s="47"/>
      <c r="N70" s="47"/>
    </row>
    <row r="71" spans="1:14" ht="34.5" customHeight="1" x14ac:dyDescent="0.3">
      <c r="A71" s="109"/>
      <c r="B71" s="269"/>
      <c r="C71" s="269"/>
      <c r="D71" s="269"/>
      <c r="E71" s="47"/>
      <c r="F71" s="47"/>
      <c r="G71" s="47"/>
      <c r="H71" s="47"/>
      <c r="I71" s="47"/>
      <c r="J71" s="47"/>
      <c r="K71" s="47"/>
      <c r="L71" s="47"/>
      <c r="M71" s="47"/>
      <c r="N71" s="47"/>
    </row>
    <row r="72" spans="1:14" ht="34.5" customHeight="1" x14ac:dyDescent="0.3">
      <c r="A72" s="109">
        <v>43</v>
      </c>
      <c r="B72" s="264"/>
      <c r="C72" s="264"/>
      <c r="D72" s="264"/>
      <c r="E72" s="47"/>
      <c r="F72" s="47"/>
      <c r="G72" s="47"/>
      <c r="H72" s="47"/>
      <c r="I72" s="47"/>
      <c r="J72" s="47"/>
      <c r="K72" s="47"/>
      <c r="L72" s="47"/>
      <c r="M72" s="47"/>
      <c r="N72" s="47"/>
    </row>
    <row r="73" spans="1:14" ht="13.5" customHeight="1" x14ac:dyDescent="0.3">
      <c r="A73" s="109"/>
      <c r="B73" s="269" t="s">
        <v>327</v>
      </c>
      <c r="C73" s="269"/>
      <c r="D73" s="269"/>
      <c r="E73" s="47"/>
      <c r="F73" s="47"/>
      <c r="G73" s="47"/>
      <c r="H73" s="47"/>
      <c r="I73" s="47"/>
      <c r="J73" s="47"/>
      <c r="K73" s="47"/>
      <c r="L73" s="47"/>
      <c r="M73" s="47"/>
      <c r="N73" s="47"/>
    </row>
    <row r="74" spans="1:14" ht="9" customHeight="1" x14ac:dyDescent="0.3">
      <c r="A74" s="109"/>
      <c r="B74" s="47"/>
      <c r="C74" s="47"/>
      <c r="D74" s="47"/>
      <c r="E74" s="47"/>
      <c r="F74" s="47"/>
      <c r="G74" s="47"/>
      <c r="H74" s="47"/>
      <c r="I74" s="47"/>
      <c r="J74" s="47"/>
      <c r="K74" s="47"/>
      <c r="L74" s="47"/>
      <c r="M74" s="47"/>
      <c r="N74" s="47"/>
    </row>
    <row r="75" spans="1:14" ht="43.5" customHeight="1" x14ac:dyDescent="0.3">
      <c r="A75" s="109"/>
      <c r="B75" s="269" t="s">
        <v>501</v>
      </c>
      <c r="C75" s="269"/>
      <c r="D75" s="269"/>
      <c r="E75" s="47"/>
      <c r="F75" s="47"/>
      <c r="G75" s="47"/>
      <c r="H75" s="47"/>
      <c r="I75" s="47"/>
      <c r="J75" s="47"/>
      <c r="K75" s="47"/>
      <c r="L75" s="47"/>
      <c r="M75" s="47"/>
      <c r="N75" s="47"/>
    </row>
    <row r="76" spans="1:14" x14ac:dyDescent="0.3">
      <c r="A76" s="109">
        <v>44</v>
      </c>
      <c r="B76" s="142" t="s">
        <v>140</v>
      </c>
      <c r="C76" s="138" t="s">
        <v>394</v>
      </c>
      <c r="D76" s="47"/>
      <c r="E76" s="47"/>
      <c r="F76" s="47"/>
      <c r="G76" s="47"/>
      <c r="H76" s="47"/>
      <c r="I76" s="47"/>
      <c r="J76" s="47"/>
      <c r="K76" s="47"/>
      <c r="L76" s="47"/>
      <c r="M76" s="47"/>
      <c r="N76" s="47"/>
    </row>
    <row r="77" spans="1:14" ht="9.75" customHeight="1" x14ac:dyDescent="0.3">
      <c r="A77" s="109"/>
      <c r="B77" s="47"/>
      <c r="C77" s="47"/>
      <c r="D77" s="47"/>
      <c r="E77" s="47"/>
      <c r="F77" s="47"/>
      <c r="G77" s="47"/>
      <c r="H77" s="47"/>
      <c r="I77" s="47"/>
      <c r="J77" s="47"/>
      <c r="K77" s="47"/>
      <c r="L77" s="47"/>
      <c r="M77" s="47"/>
      <c r="N77" s="47"/>
    </row>
    <row r="78" spans="1:14" ht="40.5" customHeight="1" x14ac:dyDescent="0.3">
      <c r="A78" s="109"/>
      <c r="B78" s="269" t="s">
        <v>494</v>
      </c>
      <c r="C78" s="269"/>
      <c r="D78" s="269"/>
      <c r="E78" s="47"/>
      <c r="F78" s="47"/>
      <c r="G78" s="47"/>
      <c r="H78" s="47"/>
      <c r="I78" s="47"/>
      <c r="J78" s="47"/>
      <c r="K78" s="47"/>
      <c r="L78" s="47"/>
      <c r="M78" s="47"/>
      <c r="N78" s="47"/>
    </row>
    <row r="79" spans="1:14" x14ac:dyDescent="0.3">
      <c r="A79" s="109">
        <v>45</v>
      </c>
      <c r="B79" s="142" t="s">
        <v>140</v>
      </c>
      <c r="C79" s="138" t="s">
        <v>394</v>
      </c>
      <c r="D79" s="47"/>
      <c r="E79" s="47"/>
      <c r="F79" s="47"/>
      <c r="G79" s="47"/>
      <c r="H79" s="47"/>
      <c r="I79" s="47"/>
      <c r="J79" s="47"/>
      <c r="K79" s="47"/>
      <c r="L79" s="47"/>
      <c r="M79" s="47"/>
      <c r="N79" s="47"/>
    </row>
    <row r="80" spans="1:14" ht="9" customHeight="1" x14ac:dyDescent="0.3">
      <c r="A80" s="109"/>
      <c r="B80" s="47"/>
      <c r="C80" s="47"/>
      <c r="D80" s="47"/>
      <c r="E80" s="47"/>
      <c r="F80" s="47"/>
      <c r="G80" s="47"/>
      <c r="H80" s="47"/>
      <c r="I80" s="47"/>
      <c r="J80" s="47"/>
      <c r="K80" s="47"/>
      <c r="L80" s="47"/>
      <c r="M80" s="47"/>
      <c r="N80" s="47"/>
    </row>
    <row r="81" spans="1:14" ht="15" customHeight="1" x14ac:dyDescent="0.3">
      <c r="A81" s="109"/>
      <c r="B81" s="269" t="s">
        <v>142</v>
      </c>
      <c r="C81" s="269"/>
      <c r="D81" s="269"/>
      <c r="E81" s="47"/>
      <c r="F81" s="47"/>
      <c r="G81" s="47"/>
      <c r="H81" s="47"/>
      <c r="I81" s="47"/>
      <c r="J81" s="47"/>
      <c r="K81" s="47"/>
      <c r="L81" s="47"/>
      <c r="M81" s="47"/>
      <c r="N81" s="47"/>
    </row>
    <row r="82" spans="1:14" ht="15.6" x14ac:dyDescent="0.3">
      <c r="A82" s="109">
        <v>46</v>
      </c>
      <c r="B82" s="142" t="s">
        <v>140</v>
      </c>
      <c r="C82" s="138" t="s">
        <v>394</v>
      </c>
      <c r="D82" s="47"/>
      <c r="E82" s="47"/>
      <c r="F82" s="256" t="s">
        <v>168</v>
      </c>
      <c r="G82" s="257"/>
      <c r="H82" s="47"/>
      <c r="I82" s="47"/>
      <c r="J82" s="47"/>
      <c r="K82" s="47"/>
      <c r="L82" s="47"/>
      <c r="M82" s="47"/>
      <c r="N82" s="47"/>
    </row>
    <row r="83" spans="1:14" ht="6.75" customHeight="1" x14ac:dyDescent="0.3">
      <c r="A83" s="109"/>
      <c r="B83" s="47"/>
      <c r="C83" s="47"/>
      <c r="D83" s="47"/>
      <c r="E83" s="47"/>
      <c r="F83" s="47"/>
      <c r="G83" s="47"/>
      <c r="H83" s="47"/>
      <c r="I83" s="47"/>
      <c r="J83" s="47"/>
      <c r="K83" s="47"/>
      <c r="L83" s="47"/>
      <c r="M83" s="47"/>
      <c r="N83" s="47"/>
    </row>
    <row r="84" spans="1:14" ht="15" customHeight="1" x14ac:dyDescent="0.3">
      <c r="A84" s="109"/>
      <c r="B84" s="269" t="s">
        <v>141</v>
      </c>
      <c r="C84" s="269"/>
      <c r="D84" s="269"/>
      <c r="E84" s="47"/>
      <c r="F84" s="47"/>
      <c r="G84" s="47"/>
      <c r="H84" s="47"/>
      <c r="I84" s="47"/>
      <c r="J84" s="47"/>
      <c r="K84" s="47"/>
      <c r="L84" s="47"/>
      <c r="M84" s="47"/>
      <c r="N84" s="47"/>
    </row>
    <row r="85" spans="1:14" x14ac:dyDescent="0.3">
      <c r="A85" s="109">
        <v>47</v>
      </c>
      <c r="B85" s="142" t="s">
        <v>329</v>
      </c>
      <c r="C85" s="138" t="s">
        <v>394</v>
      </c>
      <c r="D85" s="47"/>
      <c r="E85" s="47"/>
      <c r="F85" s="47"/>
      <c r="G85" s="47"/>
      <c r="H85" s="47"/>
      <c r="I85" s="47"/>
      <c r="J85" s="47"/>
      <c r="K85" s="47"/>
      <c r="L85" s="47"/>
      <c r="M85" s="47"/>
      <c r="N85" s="47"/>
    </row>
    <row r="86" spans="1:14" x14ac:dyDescent="0.3">
      <c r="A86" s="109">
        <v>48</v>
      </c>
      <c r="B86" s="141" t="s">
        <v>138</v>
      </c>
      <c r="C86" s="134"/>
      <c r="D86" s="47"/>
      <c r="E86" s="47"/>
      <c r="F86" s="47"/>
      <c r="G86" s="47"/>
      <c r="H86" s="47"/>
      <c r="I86" s="47"/>
      <c r="J86" s="47"/>
      <c r="K86" s="47"/>
      <c r="L86" s="47"/>
      <c r="M86" s="47"/>
      <c r="N86" s="47"/>
    </row>
    <row r="87" spans="1:14" ht="7.5" customHeight="1" x14ac:dyDescent="0.3">
      <c r="A87" s="109"/>
      <c r="B87" s="47"/>
      <c r="C87" s="47"/>
      <c r="D87" s="47"/>
      <c r="E87" s="47"/>
      <c r="F87" s="47"/>
      <c r="G87" s="47"/>
      <c r="H87" s="47"/>
      <c r="I87" s="47"/>
      <c r="J87" s="47"/>
      <c r="K87" s="47"/>
      <c r="L87" s="47"/>
      <c r="M87" s="47"/>
      <c r="N87" s="47"/>
    </row>
    <row r="88" spans="1:14" ht="29.25" customHeight="1" x14ac:dyDescent="0.3">
      <c r="A88" s="109"/>
      <c r="B88" s="269" t="s">
        <v>439</v>
      </c>
      <c r="C88" s="269"/>
      <c r="D88" s="269"/>
      <c r="E88" s="47"/>
      <c r="F88" s="47"/>
      <c r="G88" s="47"/>
      <c r="H88" s="47"/>
      <c r="I88" s="47"/>
      <c r="J88" s="47"/>
      <c r="K88" s="47"/>
      <c r="L88" s="47"/>
      <c r="M88" s="47"/>
      <c r="N88" s="47"/>
    </row>
    <row r="89" spans="1:14" x14ac:dyDescent="0.3">
      <c r="A89" s="109">
        <v>49</v>
      </c>
      <c r="B89" s="142" t="s">
        <v>329</v>
      </c>
      <c r="C89" s="138" t="s">
        <v>394</v>
      </c>
      <c r="D89" s="47"/>
      <c r="E89" s="47"/>
      <c r="F89" s="47"/>
      <c r="G89" s="47"/>
      <c r="H89" s="47"/>
      <c r="I89" s="47"/>
      <c r="J89" s="47"/>
      <c r="K89" s="47"/>
      <c r="L89" s="47"/>
      <c r="M89" s="47"/>
      <c r="N89" s="47"/>
    </row>
    <row r="90" spans="1:14" x14ac:dyDescent="0.3">
      <c r="A90" s="109">
        <v>50</v>
      </c>
      <c r="B90" s="141" t="s">
        <v>139</v>
      </c>
      <c r="C90" s="267"/>
      <c r="D90" s="268"/>
      <c r="E90" s="47"/>
      <c r="F90" s="47"/>
      <c r="G90" s="47"/>
      <c r="H90" s="47"/>
      <c r="I90" s="47"/>
      <c r="J90" s="47"/>
      <c r="K90" s="47"/>
      <c r="L90" s="47"/>
      <c r="M90" s="47"/>
      <c r="N90" s="47"/>
    </row>
    <row r="91" spans="1:14" ht="8.25" customHeight="1" x14ac:dyDescent="0.3">
      <c r="A91" s="109"/>
      <c r="B91" s="47"/>
      <c r="C91" s="47"/>
      <c r="D91" s="47"/>
      <c r="E91" s="47"/>
      <c r="F91" s="47"/>
      <c r="G91" s="47"/>
      <c r="H91" s="47"/>
      <c r="I91" s="47"/>
      <c r="J91" s="47"/>
      <c r="K91" s="47"/>
      <c r="L91" s="47"/>
      <c r="M91" s="47"/>
      <c r="N91" s="47"/>
    </row>
    <row r="92" spans="1:14" ht="27.75" customHeight="1" x14ac:dyDescent="0.3">
      <c r="A92" s="109"/>
      <c r="B92" s="270" t="s">
        <v>134</v>
      </c>
      <c r="C92" s="271"/>
      <c r="D92" s="272"/>
      <c r="E92" s="47"/>
      <c r="F92" s="47"/>
      <c r="G92" s="47"/>
      <c r="H92" s="47"/>
      <c r="I92" s="47"/>
      <c r="J92" s="47"/>
      <c r="K92" s="47"/>
      <c r="L92" s="47"/>
      <c r="M92" s="47"/>
      <c r="N92" s="47"/>
    </row>
    <row r="93" spans="1:14" x14ac:dyDescent="0.3">
      <c r="A93" s="109">
        <v>51</v>
      </c>
      <c r="B93" s="142" t="s">
        <v>329</v>
      </c>
      <c r="C93" s="138" t="s">
        <v>394</v>
      </c>
      <c r="D93" s="47"/>
      <c r="E93" s="47"/>
      <c r="F93" s="47"/>
      <c r="G93" s="47"/>
      <c r="H93" s="47"/>
      <c r="I93" s="47"/>
      <c r="J93" s="47"/>
      <c r="K93" s="47"/>
      <c r="L93" s="47"/>
      <c r="M93" s="47"/>
      <c r="N93" s="47"/>
    </row>
    <row r="94" spans="1:14" ht="9.75" customHeight="1" x14ac:dyDescent="0.3">
      <c r="A94" s="109"/>
      <c r="B94" s="47"/>
      <c r="C94" s="47"/>
      <c r="D94" s="47"/>
      <c r="E94" s="47"/>
      <c r="F94" s="47"/>
      <c r="G94" s="47"/>
      <c r="H94" s="47"/>
      <c r="I94" s="47"/>
      <c r="J94" s="47"/>
      <c r="K94" s="47"/>
      <c r="L94" s="47"/>
      <c r="M94" s="47"/>
      <c r="N94" s="47"/>
    </row>
    <row r="95" spans="1:14" ht="25.5" customHeight="1" x14ac:dyDescent="0.3">
      <c r="A95" s="109"/>
      <c r="B95" s="269" t="s">
        <v>323</v>
      </c>
      <c r="C95" s="269"/>
      <c r="D95" s="269"/>
      <c r="E95" s="143"/>
      <c r="F95" s="47"/>
      <c r="G95" s="47"/>
      <c r="H95" s="47"/>
      <c r="I95" s="47"/>
      <c r="J95" s="47"/>
      <c r="K95" s="47"/>
      <c r="L95" s="47"/>
      <c r="M95" s="47"/>
      <c r="N95" s="47"/>
    </row>
    <row r="96" spans="1:14" ht="15.6" x14ac:dyDescent="0.3">
      <c r="A96" s="109">
        <v>52</v>
      </c>
      <c r="B96" s="142" t="s">
        <v>329</v>
      </c>
      <c r="C96" s="138" t="s">
        <v>394</v>
      </c>
      <c r="D96" s="132"/>
      <c r="E96" s="132"/>
      <c r="F96" s="256" t="s">
        <v>168</v>
      </c>
      <c r="G96" s="257"/>
      <c r="H96" s="47"/>
      <c r="I96" s="47"/>
      <c r="J96" s="47"/>
      <c r="K96" s="47"/>
      <c r="L96" s="47"/>
      <c r="M96" s="47"/>
      <c r="N96" s="47"/>
    </row>
    <row r="97" spans="1:14" x14ac:dyDescent="0.3">
      <c r="A97" s="109">
        <v>53</v>
      </c>
      <c r="B97" s="142" t="s">
        <v>368</v>
      </c>
      <c r="C97" s="144"/>
      <c r="D97" s="132"/>
      <c r="E97" s="132"/>
      <c r="F97" s="47"/>
      <c r="G97" s="47"/>
      <c r="H97" s="47"/>
      <c r="I97" s="47"/>
      <c r="J97" s="47"/>
      <c r="K97" s="47"/>
      <c r="L97" s="47"/>
      <c r="M97" s="47"/>
      <c r="N97" s="47"/>
    </row>
    <row r="98" spans="1:14" x14ac:dyDescent="0.3">
      <c r="A98" s="109"/>
      <c r="B98" s="141" t="s">
        <v>369</v>
      </c>
      <c r="C98" s="265"/>
      <c r="D98" s="266"/>
      <c r="E98" s="132"/>
      <c r="F98" s="47"/>
      <c r="G98" s="47"/>
      <c r="H98" s="47"/>
      <c r="I98" s="47"/>
      <c r="J98" s="47"/>
      <c r="K98" s="47"/>
      <c r="L98" s="47"/>
      <c r="M98" s="47"/>
      <c r="N98" s="47"/>
    </row>
    <row r="99" spans="1:14" ht="8.25" customHeight="1" x14ac:dyDescent="0.3">
      <c r="A99" s="109"/>
      <c r="B99" s="47"/>
      <c r="C99" s="47"/>
      <c r="D99" s="47"/>
      <c r="E99" s="47"/>
      <c r="F99" s="47"/>
      <c r="G99" s="47"/>
      <c r="H99" s="47"/>
      <c r="I99" s="47"/>
      <c r="J99" s="47"/>
      <c r="K99" s="47"/>
      <c r="L99" s="47"/>
      <c r="M99" s="47"/>
      <c r="N99" s="47"/>
    </row>
    <row r="100" spans="1:14" ht="25.5" customHeight="1" x14ac:dyDescent="0.3">
      <c r="A100" s="109"/>
      <c r="B100" s="269" t="s">
        <v>475</v>
      </c>
      <c r="C100" s="269"/>
      <c r="D100" s="269"/>
      <c r="E100" s="143"/>
      <c r="F100" s="47"/>
      <c r="G100" s="47"/>
      <c r="H100" s="47"/>
      <c r="I100" s="47"/>
      <c r="J100" s="47"/>
      <c r="K100" s="47"/>
      <c r="L100" s="47"/>
      <c r="M100" s="47"/>
      <c r="N100" s="47"/>
    </row>
    <row r="101" spans="1:14" ht="15.75" customHeight="1" x14ac:dyDescent="0.3">
      <c r="A101" s="109">
        <v>54</v>
      </c>
      <c r="B101" s="142" t="s">
        <v>329</v>
      </c>
      <c r="C101" s="138" t="s">
        <v>394</v>
      </c>
      <c r="D101" s="143"/>
      <c r="E101" s="143"/>
      <c r="F101" s="47"/>
      <c r="G101" s="47"/>
      <c r="H101" s="47"/>
      <c r="I101" s="47"/>
      <c r="J101" s="47"/>
      <c r="K101" s="47"/>
      <c r="L101" s="47"/>
      <c r="M101" s="47"/>
      <c r="N101" s="47"/>
    </row>
    <row r="102" spans="1:14" ht="16.5" customHeight="1" x14ac:dyDescent="0.3">
      <c r="A102" s="109">
        <v>55</v>
      </c>
      <c r="B102" s="142" t="s">
        <v>368</v>
      </c>
      <c r="C102" s="144"/>
      <c r="D102" s="132"/>
      <c r="E102" s="132"/>
      <c r="F102" s="47"/>
      <c r="G102" s="47"/>
      <c r="H102" s="47"/>
      <c r="I102" s="47"/>
      <c r="J102" s="47"/>
      <c r="K102" s="47"/>
      <c r="L102" s="47"/>
      <c r="M102" s="47"/>
      <c r="N102" s="47"/>
    </row>
    <row r="103" spans="1:14" x14ac:dyDescent="0.3">
      <c r="A103" s="109">
        <v>56</v>
      </c>
      <c r="B103" s="141" t="s">
        <v>369</v>
      </c>
      <c r="C103" s="265"/>
      <c r="D103" s="266"/>
      <c r="E103" s="47"/>
      <c r="F103" s="47"/>
      <c r="G103" s="47"/>
      <c r="H103" s="47"/>
      <c r="I103" s="47"/>
      <c r="J103" s="47"/>
      <c r="K103" s="47"/>
      <c r="L103" s="47"/>
      <c r="M103" s="47"/>
      <c r="N103" s="47"/>
    </row>
    <row r="104" spans="1:14" ht="9" customHeight="1" x14ac:dyDescent="0.3">
      <c r="A104" s="109"/>
      <c r="B104" s="47"/>
      <c r="C104" s="47"/>
      <c r="D104" s="47"/>
      <c r="E104" s="47"/>
      <c r="F104" s="47"/>
      <c r="G104" s="47"/>
      <c r="H104" s="47"/>
      <c r="I104" s="47"/>
      <c r="J104" s="47"/>
      <c r="K104" s="47"/>
      <c r="L104" s="47"/>
      <c r="M104" s="47"/>
      <c r="N104" s="47"/>
    </row>
    <row r="105" spans="1:14" ht="30" customHeight="1" x14ac:dyDescent="0.3">
      <c r="A105" s="109"/>
      <c r="B105" s="269" t="s">
        <v>143</v>
      </c>
      <c r="C105" s="269"/>
      <c r="D105" s="269"/>
      <c r="E105" s="143"/>
      <c r="F105" s="47"/>
      <c r="G105" s="47"/>
      <c r="H105" s="47"/>
      <c r="I105" s="47"/>
      <c r="J105" s="47"/>
      <c r="K105" s="47"/>
      <c r="L105" s="47"/>
      <c r="M105" s="47"/>
      <c r="N105" s="47"/>
    </row>
    <row r="106" spans="1:14" x14ac:dyDescent="0.3">
      <c r="A106" s="109">
        <v>57</v>
      </c>
      <c r="B106" s="142" t="s">
        <v>329</v>
      </c>
      <c r="C106" s="138" t="s">
        <v>394</v>
      </c>
      <c r="D106" s="132"/>
      <c r="E106" s="132"/>
      <c r="F106" s="47"/>
      <c r="G106" s="47"/>
      <c r="H106" s="47"/>
      <c r="I106" s="47"/>
      <c r="J106" s="47"/>
      <c r="K106" s="47"/>
      <c r="L106" s="47"/>
      <c r="M106" s="47"/>
      <c r="N106" s="47"/>
    </row>
    <row r="107" spans="1:14" ht="9.75" customHeight="1" x14ac:dyDescent="0.3">
      <c r="A107" s="109"/>
      <c r="B107" s="47"/>
      <c r="C107" s="47"/>
      <c r="D107" s="47"/>
      <c r="E107" s="47"/>
      <c r="F107" s="47"/>
      <c r="G107" s="47"/>
      <c r="H107" s="47"/>
      <c r="I107" s="47"/>
      <c r="J107" s="47"/>
      <c r="K107" s="47"/>
      <c r="L107" s="47"/>
      <c r="M107" s="47"/>
      <c r="N107" s="47"/>
    </row>
    <row r="108" spans="1:14" ht="15.75" customHeight="1" x14ac:dyDescent="0.3">
      <c r="A108" s="109"/>
      <c r="B108" s="291" t="s">
        <v>493</v>
      </c>
      <c r="C108" s="292"/>
      <c r="D108" s="292"/>
      <c r="E108" s="143"/>
      <c r="F108" s="256" t="s">
        <v>168</v>
      </c>
      <c r="G108" s="257"/>
      <c r="H108" s="47"/>
      <c r="I108" s="47"/>
      <c r="J108" s="47"/>
      <c r="K108" s="47"/>
      <c r="L108" s="47"/>
      <c r="M108" s="47"/>
      <c r="N108" s="47"/>
    </row>
    <row r="109" spans="1:14" ht="13.5" customHeight="1" x14ac:dyDescent="0.3">
      <c r="A109" s="109">
        <v>58</v>
      </c>
      <c r="B109" s="141" t="s">
        <v>320</v>
      </c>
      <c r="C109" s="138" t="s">
        <v>394</v>
      </c>
      <c r="D109" s="143"/>
      <c r="E109" s="143"/>
      <c r="F109" s="47"/>
      <c r="G109" s="47"/>
      <c r="H109" s="47"/>
      <c r="I109" s="47"/>
      <c r="J109" s="47"/>
      <c r="K109" s="47"/>
      <c r="L109" s="47"/>
      <c r="M109" s="47"/>
      <c r="N109" s="47"/>
    </row>
    <row r="110" spans="1:14" ht="9.75" customHeight="1" thickBot="1" x14ac:dyDescent="0.35">
      <c r="A110" s="109"/>
      <c r="B110" s="47"/>
      <c r="C110" s="47"/>
      <c r="D110" s="47"/>
      <c r="E110" s="47"/>
      <c r="F110" s="47"/>
      <c r="G110" s="47"/>
      <c r="H110" s="47"/>
      <c r="I110" s="47"/>
      <c r="J110" s="47"/>
      <c r="K110" s="47"/>
      <c r="L110" s="47"/>
      <c r="M110" s="47"/>
      <c r="N110" s="47"/>
    </row>
    <row r="111" spans="1:14" ht="15" customHeight="1" x14ac:dyDescent="0.3">
      <c r="A111" s="109"/>
      <c r="B111" s="303" t="s">
        <v>149</v>
      </c>
      <c r="C111" s="304"/>
      <c r="D111" s="145"/>
      <c r="E111" s="145"/>
      <c r="F111" s="135"/>
      <c r="G111" s="47"/>
      <c r="H111" s="47"/>
      <c r="I111" s="47"/>
      <c r="J111" s="47"/>
      <c r="K111" s="47"/>
      <c r="L111" s="47"/>
      <c r="M111" s="47"/>
      <c r="N111" s="47"/>
    </row>
    <row r="112" spans="1:14" ht="15" customHeight="1" x14ac:dyDescent="0.3">
      <c r="A112" s="109">
        <v>59</v>
      </c>
      <c r="B112" s="146" t="s">
        <v>140</v>
      </c>
      <c r="C112" s="138" t="s">
        <v>394</v>
      </c>
      <c r="D112" s="147"/>
      <c r="E112" s="147"/>
      <c r="F112" s="136"/>
      <c r="G112" s="47"/>
      <c r="H112" s="47"/>
      <c r="I112" s="47"/>
      <c r="J112" s="47"/>
      <c r="K112" s="47"/>
      <c r="L112" s="47"/>
      <c r="M112" s="47"/>
      <c r="N112" s="47"/>
    </row>
    <row r="113" spans="1:14" x14ac:dyDescent="0.3">
      <c r="A113" s="109"/>
      <c r="B113" s="148" t="s">
        <v>144</v>
      </c>
      <c r="C113" s="4"/>
      <c r="D113" s="4"/>
      <c r="E113" s="4"/>
      <c r="F113" s="136"/>
      <c r="G113" s="47"/>
      <c r="H113" s="47"/>
      <c r="I113" s="47"/>
      <c r="J113" s="47"/>
      <c r="K113" s="47"/>
      <c r="L113" s="47"/>
      <c r="M113" s="47"/>
      <c r="N113" s="47"/>
    </row>
    <row r="114" spans="1:14" ht="51.75" customHeight="1" x14ac:dyDescent="0.3">
      <c r="A114" s="109"/>
      <c r="B114" s="149" t="s">
        <v>146</v>
      </c>
      <c r="C114" s="150" t="s">
        <v>145</v>
      </c>
      <c r="D114" s="300" t="s">
        <v>147</v>
      </c>
      <c r="E114" s="300"/>
      <c r="F114" s="151" t="s">
        <v>148</v>
      </c>
      <c r="G114" s="47"/>
      <c r="H114" s="47"/>
      <c r="I114" s="47"/>
      <c r="J114" s="47"/>
      <c r="K114" s="47"/>
      <c r="L114" s="47"/>
      <c r="M114" s="47"/>
      <c r="N114" s="47"/>
    </row>
    <row r="115" spans="1:14" ht="27" customHeight="1" x14ac:dyDescent="0.3">
      <c r="A115" s="293">
        <v>60</v>
      </c>
      <c r="B115" s="152"/>
      <c r="C115" s="153"/>
      <c r="D115" s="301"/>
      <c r="E115" s="301"/>
      <c r="F115" s="154"/>
      <c r="G115" s="47"/>
      <c r="H115" s="47"/>
      <c r="I115" s="47"/>
      <c r="J115" s="47"/>
      <c r="K115" s="47"/>
      <c r="L115" s="47"/>
      <c r="M115" s="47"/>
      <c r="N115" s="47"/>
    </row>
    <row r="116" spans="1:14" ht="27.75" customHeight="1" x14ac:dyDescent="0.3">
      <c r="A116" s="293"/>
      <c r="B116" s="152"/>
      <c r="C116" s="153"/>
      <c r="D116" s="301"/>
      <c r="E116" s="301"/>
      <c r="F116" s="154"/>
      <c r="G116" s="47"/>
      <c r="H116" s="47"/>
      <c r="I116" s="47"/>
      <c r="J116" s="47"/>
      <c r="K116" s="47"/>
      <c r="L116" s="47"/>
      <c r="M116" s="47"/>
      <c r="N116" s="47"/>
    </row>
    <row r="117" spans="1:14" ht="27.75" customHeight="1" x14ac:dyDescent="0.3">
      <c r="A117" s="293"/>
      <c r="B117" s="152"/>
      <c r="C117" s="153"/>
      <c r="D117" s="301"/>
      <c r="E117" s="301"/>
      <c r="F117" s="154"/>
      <c r="G117" s="47"/>
      <c r="H117" s="47"/>
      <c r="I117" s="47"/>
      <c r="J117" s="47"/>
      <c r="K117" s="47"/>
      <c r="L117" s="47"/>
      <c r="M117" s="47"/>
      <c r="N117" s="47"/>
    </row>
    <row r="118" spans="1:14" ht="27.75" customHeight="1" thickBot="1" x14ac:dyDescent="0.35">
      <c r="A118" s="293"/>
      <c r="B118" s="155"/>
      <c r="C118" s="156"/>
      <c r="D118" s="302"/>
      <c r="E118" s="302"/>
      <c r="F118" s="157"/>
      <c r="G118" s="47"/>
      <c r="H118" s="47"/>
      <c r="I118" s="47"/>
      <c r="J118" s="47"/>
      <c r="K118" s="47"/>
      <c r="L118" s="47"/>
      <c r="M118" s="47"/>
      <c r="N118" s="47"/>
    </row>
    <row r="119" spans="1:14" x14ac:dyDescent="0.3">
      <c r="A119" s="109"/>
      <c r="B119" s="47"/>
      <c r="C119" s="47"/>
      <c r="D119" s="47"/>
      <c r="E119" s="47"/>
      <c r="F119" s="47"/>
      <c r="G119" s="47"/>
      <c r="H119" s="47"/>
      <c r="I119" s="47"/>
      <c r="J119" s="47"/>
      <c r="K119" s="47"/>
      <c r="L119" s="47"/>
      <c r="M119" s="47"/>
      <c r="N119" s="47"/>
    </row>
    <row r="120" spans="1:14" x14ac:dyDescent="0.3">
      <c r="A120" s="109"/>
      <c r="B120" s="47"/>
      <c r="C120" s="47"/>
      <c r="D120" s="47"/>
      <c r="E120" s="47"/>
      <c r="F120" s="47"/>
      <c r="G120" s="47"/>
      <c r="H120" s="47"/>
      <c r="I120" s="47"/>
      <c r="J120" s="47"/>
      <c r="K120" s="47"/>
      <c r="L120" s="47"/>
      <c r="M120" s="47"/>
      <c r="N120" s="47"/>
    </row>
    <row r="121" spans="1:14" x14ac:dyDescent="0.3">
      <c r="A121" s="109"/>
      <c r="B121" s="47"/>
      <c r="C121" s="294" t="s">
        <v>469</v>
      </c>
      <c r="D121" s="295"/>
      <c r="E121" s="296"/>
      <c r="F121" s="47"/>
      <c r="G121" s="47"/>
      <c r="H121" s="47"/>
      <c r="I121" s="47"/>
      <c r="J121" s="47"/>
      <c r="K121" s="47"/>
      <c r="L121" s="47"/>
      <c r="M121" s="47"/>
      <c r="N121" s="47"/>
    </row>
    <row r="122" spans="1:14" x14ac:dyDescent="0.3">
      <c r="A122" s="109"/>
      <c r="B122" s="47"/>
      <c r="C122" s="297"/>
      <c r="D122" s="298"/>
      <c r="E122" s="299"/>
      <c r="F122" s="47"/>
      <c r="G122" s="47"/>
      <c r="H122" s="47"/>
      <c r="I122" s="47"/>
      <c r="J122" s="47"/>
      <c r="K122" s="47"/>
      <c r="L122" s="47"/>
      <c r="M122" s="47"/>
      <c r="N122" s="47"/>
    </row>
    <row r="123" spans="1:14" x14ac:dyDescent="0.3">
      <c r="A123" s="109"/>
      <c r="B123" s="47"/>
      <c r="C123" s="47"/>
      <c r="D123" s="47"/>
      <c r="E123" s="47"/>
      <c r="F123" s="47"/>
      <c r="G123" s="47"/>
      <c r="H123" s="47"/>
      <c r="I123" s="47"/>
      <c r="J123" s="47"/>
      <c r="K123" s="47"/>
      <c r="L123" s="47"/>
      <c r="M123" s="47"/>
      <c r="N123" s="47"/>
    </row>
    <row r="124" spans="1:14" x14ac:dyDescent="0.3">
      <c r="A124" s="109"/>
      <c r="B124" s="47"/>
      <c r="C124" s="47"/>
      <c r="D124" s="47"/>
      <c r="E124" s="47"/>
      <c r="F124" s="47"/>
      <c r="G124" s="47"/>
      <c r="H124" s="47"/>
      <c r="I124" s="47"/>
      <c r="J124" s="47"/>
      <c r="K124" s="47"/>
      <c r="L124" s="47"/>
      <c r="M124" s="47"/>
      <c r="N124" s="47"/>
    </row>
    <row r="125" spans="1:14" x14ac:dyDescent="0.3">
      <c r="A125" s="109"/>
      <c r="B125" s="47"/>
      <c r="C125" s="47"/>
      <c r="D125" s="47"/>
      <c r="E125" s="47"/>
      <c r="F125" s="47"/>
      <c r="G125" s="47"/>
      <c r="H125" s="47"/>
      <c r="I125" s="47"/>
      <c r="J125" s="47"/>
      <c r="K125" s="47"/>
      <c r="L125" s="47"/>
      <c r="M125" s="47"/>
      <c r="N125" s="47"/>
    </row>
    <row r="126" spans="1:14" s="47" customFormat="1" x14ac:dyDescent="0.3">
      <c r="A126" s="109"/>
    </row>
    <row r="127" spans="1:14" s="47" customFormat="1" x14ac:dyDescent="0.3">
      <c r="A127" s="109"/>
    </row>
    <row r="128" spans="1:14" s="47" customFormat="1" x14ac:dyDescent="0.3">
      <c r="A128" s="109"/>
    </row>
    <row r="129" spans="1:1" s="47" customFormat="1" x14ac:dyDescent="0.3">
      <c r="A129" s="109"/>
    </row>
    <row r="130" spans="1:1" s="47" customFormat="1" x14ac:dyDescent="0.3">
      <c r="A130" s="109"/>
    </row>
    <row r="131" spans="1:1" s="47" customFormat="1" x14ac:dyDescent="0.3">
      <c r="A131" s="109"/>
    </row>
    <row r="132" spans="1:1" s="47" customFormat="1" x14ac:dyDescent="0.3">
      <c r="A132" s="109"/>
    </row>
    <row r="133" spans="1:1" s="47" customFormat="1" x14ac:dyDescent="0.3">
      <c r="A133" s="109"/>
    </row>
    <row r="134" spans="1:1" s="47" customFormat="1" x14ac:dyDescent="0.3">
      <c r="A134" s="109"/>
    </row>
    <row r="135" spans="1:1" s="47" customFormat="1" x14ac:dyDescent="0.3">
      <c r="A135" s="109"/>
    </row>
    <row r="136" spans="1:1" s="47" customFormat="1" x14ac:dyDescent="0.3">
      <c r="A136" s="109"/>
    </row>
    <row r="137" spans="1:1" s="47" customFormat="1" x14ac:dyDescent="0.3">
      <c r="A137" s="109"/>
    </row>
    <row r="138" spans="1:1" s="47" customFormat="1" x14ac:dyDescent="0.3">
      <c r="A138" s="109"/>
    </row>
    <row r="139" spans="1:1" s="47" customFormat="1" x14ac:dyDescent="0.3">
      <c r="A139" s="109"/>
    </row>
    <row r="140" spans="1:1" s="47" customFormat="1" x14ac:dyDescent="0.3">
      <c r="A140" s="109"/>
    </row>
  </sheetData>
  <sheetProtection algorithmName="SHA-512" hashValue="EEDT4bqhSQu7vC0nm2ifIe+MLEr6ZZEfkDdd/pThpzqIyMBugwcaxjCRfLYaEJWi+RS5HWdgWTvgm93hWyfyxg==" saltValue="TVj9nddzOKDrD4DwVHO7kQ==" spinCount="100000" sheet="1" objects="1" scenarios="1"/>
  <mergeCells count="67">
    <mergeCell ref="B108:D108"/>
    <mergeCell ref="A115:A118"/>
    <mergeCell ref="C14:D14"/>
    <mergeCell ref="C121:E122"/>
    <mergeCell ref="B58:C58"/>
    <mergeCell ref="D114:E114"/>
    <mergeCell ref="D115:E115"/>
    <mergeCell ref="D116:E116"/>
    <mergeCell ref="D117:E117"/>
    <mergeCell ref="D118:E118"/>
    <mergeCell ref="B111:C111"/>
    <mergeCell ref="B105:D105"/>
    <mergeCell ref="C98:D98"/>
    <mergeCell ref="C61:D61"/>
    <mergeCell ref="B63:D63"/>
    <mergeCell ref="B67:D67"/>
    <mergeCell ref="B70:D71"/>
    <mergeCell ref="B8:D8"/>
    <mergeCell ref="C23:D23"/>
    <mergeCell ref="C24:D24"/>
    <mergeCell ref="C28:D28"/>
    <mergeCell ref="C29:D29"/>
    <mergeCell ref="C26:D26"/>
    <mergeCell ref="C16:D16"/>
    <mergeCell ref="C17:D17"/>
    <mergeCell ref="C19:D19"/>
    <mergeCell ref="C20:D20"/>
    <mergeCell ref="C21:D21"/>
    <mergeCell ref="C10:D10"/>
    <mergeCell ref="C11:D11"/>
    <mergeCell ref="C12:D12"/>
    <mergeCell ref="C13:D13"/>
    <mergeCell ref="B3:D6"/>
    <mergeCell ref="B1:D1"/>
    <mergeCell ref="F11:G13"/>
    <mergeCell ref="C60:D60"/>
    <mergeCell ref="C45:D45"/>
    <mergeCell ref="C37:D37"/>
    <mergeCell ref="C39:D39"/>
    <mergeCell ref="C40:D40"/>
    <mergeCell ref="C42:D42"/>
    <mergeCell ref="C31:D31"/>
    <mergeCell ref="C32:D32"/>
    <mergeCell ref="C33:D33"/>
    <mergeCell ref="C35:D35"/>
    <mergeCell ref="C36:D36"/>
    <mergeCell ref="C15:D15"/>
    <mergeCell ref="C22:D22"/>
    <mergeCell ref="B72:D72"/>
    <mergeCell ref="C103:D103"/>
    <mergeCell ref="C90:D90"/>
    <mergeCell ref="B88:D88"/>
    <mergeCell ref="B92:D92"/>
    <mergeCell ref="B73:D73"/>
    <mergeCell ref="B95:D95"/>
    <mergeCell ref="B100:D100"/>
    <mergeCell ref="B78:D78"/>
    <mergeCell ref="B81:D81"/>
    <mergeCell ref="B84:D84"/>
    <mergeCell ref="B75:D75"/>
    <mergeCell ref="F108:G108"/>
    <mergeCell ref="F23:G23"/>
    <mergeCell ref="F45:G45"/>
    <mergeCell ref="F67:G67"/>
    <mergeCell ref="F82:G82"/>
    <mergeCell ref="F96:G96"/>
    <mergeCell ref="F58:G60"/>
  </mergeCells>
  <pageMargins left="0.7" right="0.7" top="0.75" bottom="0.75" header="0.3" footer="0.3"/>
  <pageSetup scale="69" orientation="landscape" r:id="rId1"/>
  <rowBreaks count="1" manualBreakCount="1">
    <brk id="80" max="6" man="1"/>
  </rowBreaks>
  <extLst>
    <ext xmlns:x14="http://schemas.microsoft.com/office/spreadsheetml/2009/9/main" uri="{CCE6A557-97BC-4b89-ADB6-D9C93CAAB3DF}">
      <x14:dataValidations xmlns:xm="http://schemas.microsoft.com/office/excel/2006/main" count="4">
        <x14:dataValidation type="list" allowBlank="1" showInputMessage="1" showErrorMessage="1" xr:uid="{F3371DAC-57E0-4C8D-B85A-6D950E9C546E}">
          <x14:formula1>
            <xm:f>'Lists-Hide'!$A$4:$A$9</xm:f>
          </x14:formula1>
          <xm:sqref>C39:D39</xm:sqref>
        </x14:dataValidation>
        <x14:dataValidation type="list" allowBlank="1" showInputMessage="1" showErrorMessage="1" xr:uid="{2E889154-30ED-445F-A915-7D0EE2E3945D}">
          <x14:formula1>
            <xm:f>'Lists-Hide'!$M$4:$M$21</xm:f>
          </x14:formula1>
          <xm:sqref>C42:D42</xm:sqref>
        </x14:dataValidation>
        <x14:dataValidation type="list" allowBlank="1" showInputMessage="1" showErrorMessage="1" xr:uid="{CA55BA05-BF80-4F41-86CD-8D7D32B4E8EF}">
          <x14:formula1>
            <xm:f>'Lists-Hide'!$K$4:$K$6</xm:f>
          </x14:formula1>
          <xm:sqref>C43 C47 C59 C64 C68 C76 C79 C82 C109 C112 C52</xm:sqref>
        </x14:dataValidation>
        <x14:dataValidation type="list" allowBlank="1" showInputMessage="1" showErrorMessage="1" xr:uid="{20585BDA-AB15-4FB6-84F4-D4E25D245D3C}">
          <x14:formula1>
            <xm:f>'Lists-Hide'!$E$4:$E$7</xm:f>
          </x14:formula1>
          <xm:sqref>C85 C89 C93 C96 C101 C106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0632-FDBD-4253-9CA9-7A8070AEC4E2}">
  <dimension ref="A1:CN7"/>
  <sheetViews>
    <sheetView zoomScale="90" zoomScaleNormal="90" workbookViewId="0">
      <selection sqref="A1:XFD1048576"/>
    </sheetView>
  </sheetViews>
  <sheetFormatPr defaultRowHeight="14.4" x14ac:dyDescent="0.3"/>
  <cols>
    <col min="2" max="2" width="15.33203125" customWidth="1"/>
    <col min="11" max="12" width="14.33203125" bestFit="1" customWidth="1"/>
    <col min="13" max="13" width="12.6640625" bestFit="1" customWidth="1"/>
    <col min="14" max="16" width="13.6640625" customWidth="1"/>
    <col min="17" max="17" width="10.33203125" bestFit="1" customWidth="1"/>
    <col min="18" max="18" width="10.33203125" customWidth="1"/>
    <col min="31" max="31" width="10" bestFit="1" customWidth="1"/>
    <col min="35" max="35" width="10.6640625" customWidth="1"/>
    <col min="92" max="92" width="29.33203125" customWidth="1"/>
  </cols>
  <sheetData>
    <row r="1" spans="1:92" s="61" customFormat="1" ht="82.8" x14ac:dyDescent="0.3">
      <c r="A1" s="21" t="s">
        <v>337</v>
      </c>
      <c r="B1" s="21" t="s">
        <v>338</v>
      </c>
      <c r="C1" s="21" t="s">
        <v>339</v>
      </c>
      <c r="D1" s="21" t="s">
        <v>76</v>
      </c>
      <c r="E1" s="21" t="s">
        <v>77</v>
      </c>
      <c r="F1" s="21" t="s">
        <v>78</v>
      </c>
      <c r="G1" s="21" t="s">
        <v>79</v>
      </c>
      <c r="H1" s="21" t="s">
        <v>80</v>
      </c>
      <c r="I1" s="21" t="s">
        <v>81</v>
      </c>
      <c r="J1" s="21" t="s">
        <v>82</v>
      </c>
      <c r="K1" s="21" t="s">
        <v>83</v>
      </c>
      <c r="L1" s="21" t="s">
        <v>84</v>
      </c>
      <c r="M1" s="22" t="s">
        <v>85</v>
      </c>
      <c r="N1" s="21" t="s">
        <v>86</v>
      </c>
      <c r="O1" s="21" t="s">
        <v>87</v>
      </c>
      <c r="P1" s="21" t="s">
        <v>88</v>
      </c>
      <c r="Q1" s="23" t="s">
        <v>89</v>
      </c>
      <c r="R1" s="23" t="s">
        <v>90</v>
      </c>
      <c r="S1" s="23" t="s">
        <v>91</v>
      </c>
      <c r="T1" s="21" t="s">
        <v>92</v>
      </c>
      <c r="U1" s="21" t="s">
        <v>93</v>
      </c>
      <c r="V1" s="21" t="s">
        <v>94</v>
      </c>
      <c r="W1" s="21" t="s">
        <v>95</v>
      </c>
      <c r="X1" s="21" t="s">
        <v>96</v>
      </c>
      <c r="Y1" s="21" t="s">
        <v>97</v>
      </c>
      <c r="Z1" s="21" t="s">
        <v>98</v>
      </c>
      <c r="AA1" s="21" t="s">
        <v>99</v>
      </c>
      <c r="AB1" s="21" t="s">
        <v>100</v>
      </c>
      <c r="AC1" s="21" t="s">
        <v>101</v>
      </c>
      <c r="AD1" s="21" t="s">
        <v>102</v>
      </c>
      <c r="AE1" s="21" t="s">
        <v>103</v>
      </c>
      <c r="AF1" s="21" t="s">
        <v>104</v>
      </c>
      <c r="AG1" s="21" t="s">
        <v>105</v>
      </c>
      <c r="AH1" s="21" t="s">
        <v>106</v>
      </c>
      <c r="AI1" s="21" t="s">
        <v>107</v>
      </c>
      <c r="AJ1" s="21" t="s">
        <v>108</v>
      </c>
      <c r="AK1" s="21" t="s">
        <v>109</v>
      </c>
      <c r="AL1" s="21" t="s">
        <v>208</v>
      </c>
      <c r="AM1" s="21" t="s">
        <v>264</v>
      </c>
      <c r="AN1" s="21" t="s">
        <v>340</v>
      </c>
      <c r="AO1" s="66" t="s">
        <v>341</v>
      </c>
      <c r="AP1" s="21" t="s">
        <v>342</v>
      </c>
      <c r="AQ1" s="21" t="s">
        <v>343</v>
      </c>
      <c r="AR1" s="21" t="s">
        <v>344</v>
      </c>
      <c r="AS1" s="21" t="s">
        <v>345</v>
      </c>
      <c r="AT1" s="21" t="s">
        <v>346</v>
      </c>
      <c r="AU1" s="21" t="s">
        <v>347</v>
      </c>
      <c r="AV1" s="21" t="s">
        <v>348</v>
      </c>
      <c r="AW1" s="21" t="s">
        <v>349</v>
      </c>
      <c r="AX1" s="21" t="s">
        <v>350</v>
      </c>
      <c r="AY1" s="21" t="s">
        <v>351</v>
      </c>
      <c r="AZ1" s="21" t="s">
        <v>352</v>
      </c>
      <c r="BA1" s="21" t="s">
        <v>353</v>
      </c>
      <c r="BB1" s="21" t="s">
        <v>354</v>
      </c>
      <c r="BC1" s="21" t="s">
        <v>355</v>
      </c>
      <c r="BD1" s="21" t="s">
        <v>356</v>
      </c>
      <c r="BE1" s="21" t="s">
        <v>357</v>
      </c>
      <c r="BF1" s="21" t="s">
        <v>358</v>
      </c>
      <c r="BG1" s="21" t="s">
        <v>359</v>
      </c>
      <c r="BH1" s="21" t="s">
        <v>360</v>
      </c>
      <c r="BI1" s="21" t="s">
        <v>361</v>
      </c>
      <c r="BJ1" s="21" t="s">
        <v>362</v>
      </c>
    </row>
    <row r="2" spans="1:92" s="4" customFormat="1" ht="145.5" customHeight="1" x14ac:dyDescent="0.3">
      <c r="A2" s="62"/>
      <c r="B2" s="62"/>
      <c r="C2" s="62"/>
      <c r="D2" s="62">
        <f>'Project Header Sheet'!C11</f>
        <v>0</v>
      </c>
      <c r="E2" s="62">
        <f>'Project Header Sheet'!C10</f>
        <v>0</v>
      </c>
      <c r="F2" s="62"/>
      <c r="G2" s="62" t="str">
        <f>'Project Header Sheet'!C42</f>
        <v>Select One</v>
      </c>
      <c r="H2" s="62" t="str">
        <f>'Project Header Sheet'!C39</f>
        <v>Select One</v>
      </c>
      <c r="I2" s="11">
        <f>'Project Header Sheet'!C45</f>
        <v>0</v>
      </c>
      <c r="J2" s="59">
        <f>'Project Header Sheet'!C51</f>
        <v>0</v>
      </c>
      <c r="K2" s="59">
        <f>'Project Header Sheet'!C53</f>
        <v>0</v>
      </c>
      <c r="L2" s="11">
        <f>'Project Header Sheet'!C56</f>
        <v>0</v>
      </c>
      <c r="M2" s="11">
        <f>'Project Header Sheet'!C55</f>
        <v>0</v>
      </c>
      <c r="N2" s="63">
        <f>'Project Header Sheet'!C35</f>
        <v>0</v>
      </c>
      <c r="O2" s="63">
        <f>'Project Header Sheet'!C31</f>
        <v>0</v>
      </c>
      <c r="P2" s="63">
        <f>'Project Header Sheet'!C32</f>
        <v>0</v>
      </c>
      <c r="Q2" s="11"/>
      <c r="R2" s="11"/>
      <c r="S2" s="11"/>
      <c r="T2" s="64">
        <f>'Project Header Sheet'!C49</f>
        <v>0</v>
      </c>
      <c r="U2" s="64">
        <f>'Project Header Sheet'!C50</f>
        <v>0</v>
      </c>
      <c r="V2" s="11">
        <f>'Project Header Sheet'!C60</f>
        <v>0</v>
      </c>
      <c r="W2" s="11"/>
      <c r="X2" s="11">
        <f>'Project Header Sheet'!C61</f>
        <v>0</v>
      </c>
      <c r="Y2" s="11">
        <f>'Project Header Sheet'!C28</f>
        <v>0</v>
      </c>
      <c r="Z2" s="11">
        <f>'Project Header Sheet'!C29</f>
        <v>0</v>
      </c>
      <c r="AA2" s="11" t="str">
        <f>'Project Header Sheet'!C89</f>
        <v>Select One</v>
      </c>
      <c r="AB2" s="11">
        <f>'Project Header Sheet'!C90</f>
        <v>0</v>
      </c>
      <c r="AC2" s="11" t="str">
        <f>'Project Header Sheet'!C96</f>
        <v>Select One</v>
      </c>
      <c r="AD2" s="11">
        <f>'Project Header Sheet'!C98</f>
        <v>0</v>
      </c>
      <c r="AE2" s="65">
        <f>'Project Header Sheet'!C97</f>
        <v>0</v>
      </c>
      <c r="AF2" s="11">
        <f>'Project Header Sheet'!C26</f>
        <v>0</v>
      </c>
      <c r="AG2" s="11"/>
      <c r="AH2" s="11">
        <f>'Project Header Sheet'!C86</f>
        <v>0</v>
      </c>
      <c r="AI2" s="11" t="str">
        <f>'Project Header Sheet'!C112</f>
        <v>Select One</v>
      </c>
      <c r="AJ2" s="11">
        <f>'Project Header Sheet'!C108</f>
        <v>0</v>
      </c>
      <c r="AK2" s="11" t="str">
        <f>'Project Header Sheet'!C47</f>
        <v>Select One</v>
      </c>
      <c r="AL2" s="11"/>
      <c r="AM2" s="11">
        <f>'Project Description &amp; SOW'!B3</f>
        <v>0</v>
      </c>
      <c r="AN2" s="11"/>
      <c r="AO2" s="67">
        <f>'Project Benefits'!B30</f>
        <v>0</v>
      </c>
      <c r="AP2" s="11">
        <f>'Ancillary Questions-Required'!B38</f>
        <v>0</v>
      </c>
      <c r="AQ2" s="11">
        <f>'Project Benefits'!D50</f>
        <v>0</v>
      </c>
      <c r="AR2" s="11">
        <f>'Project Benefits'!D51</f>
        <v>0</v>
      </c>
      <c r="AS2" s="11">
        <f>'Project Header Sheet'!C19</f>
        <v>0</v>
      </c>
      <c r="AT2" s="11">
        <f>'Project Header Sheet'!C19</f>
        <v>0</v>
      </c>
      <c r="AU2" s="11">
        <f>'Project Header Sheet'!C20</f>
        <v>0</v>
      </c>
      <c r="AV2" s="11"/>
      <c r="AW2" s="11">
        <f>'Project Header Sheet'!C21</f>
        <v>0</v>
      </c>
      <c r="AX2" s="11">
        <f>'Project Header Sheet'!C22</f>
        <v>0</v>
      </c>
      <c r="AY2" s="11">
        <f>'Project Header Sheet'!C23</f>
        <v>0</v>
      </c>
      <c r="AZ2" s="11"/>
      <c r="BA2" s="11">
        <f>'Project Header Sheet'!C24</f>
        <v>0</v>
      </c>
      <c r="BB2" s="11">
        <f>'Project Header Sheet'!C12</f>
        <v>0</v>
      </c>
      <c r="BC2" s="11">
        <f>'Project Header Sheet'!C12</f>
        <v>0</v>
      </c>
      <c r="BD2" s="11">
        <f>'Project Header Sheet'!C13</f>
        <v>0</v>
      </c>
      <c r="BE2" s="11"/>
      <c r="BF2" s="11">
        <f>'Project Header Sheet'!C14</f>
        <v>0</v>
      </c>
      <c r="BG2" s="11">
        <f>'Project Header Sheet'!C15</f>
        <v>0</v>
      </c>
      <c r="BH2" s="11">
        <f>'Project Header Sheet'!C16</f>
        <v>0</v>
      </c>
      <c r="BI2" s="11"/>
      <c r="BJ2" s="11">
        <f>'Project Header Sheet'!C17</f>
        <v>0</v>
      </c>
    </row>
    <row r="3" spans="1:92" ht="51.75" customHeight="1" x14ac:dyDescent="0.3">
      <c r="G3" s="519" t="s">
        <v>365</v>
      </c>
      <c r="H3" s="519"/>
      <c r="I3" s="519"/>
      <c r="J3" s="519"/>
      <c r="K3" s="519"/>
      <c r="L3" s="519"/>
      <c r="M3" s="519"/>
      <c r="N3" s="519"/>
    </row>
    <row r="4" spans="1:92" ht="51.75" customHeight="1" x14ac:dyDescent="0.3">
      <c r="G4" s="519"/>
      <c r="H4" s="519"/>
      <c r="I4" s="519"/>
      <c r="J4" s="519"/>
      <c r="K4" s="519"/>
      <c r="L4" s="519"/>
      <c r="M4" s="519"/>
      <c r="N4" s="519"/>
    </row>
    <row r="6" spans="1:92" s="31" customFormat="1" ht="69" x14ac:dyDescent="0.3">
      <c r="A6" s="24" t="s">
        <v>178</v>
      </c>
      <c r="B6" s="24" t="s">
        <v>110</v>
      </c>
      <c r="C6" s="24" t="s">
        <v>179</v>
      </c>
      <c r="D6" s="24" t="s">
        <v>180</v>
      </c>
      <c r="E6" s="24" t="s">
        <v>181</v>
      </c>
      <c r="F6" s="24" t="s">
        <v>146</v>
      </c>
      <c r="G6" s="24" t="s">
        <v>182</v>
      </c>
      <c r="H6" s="24" t="s">
        <v>183</v>
      </c>
      <c r="I6" s="24" t="s">
        <v>184</v>
      </c>
      <c r="J6" s="24" t="s">
        <v>79</v>
      </c>
      <c r="K6" s="24" t="s">
        <v>185</v>
      </c>
      <c r="L6" s="24" t="s">
        <v>186</v>
      </c>
      <c r="M6" s="24" t="s">
        <v>187</v>
      </c>
      <c r="N6" s="24" t="s">
        <v>188</v>
      </c>
      <c r="O6" s="24" t="s">
        <v>189</v>
      </c>
      <c r="P6" s="25" t="s">
        <v>190</v>
      </c>
      <c r="Q6" s="25" t="s">
        <v>191</v>
      </c>
      <c r="R6" s="24" t="s">
        <v>192</v>
      </c>
      <c r="S6" s="24" t="s">
        <v>193</v>
      </c>
      <c r="T6" s="24" t="s">
        <v>194</v>
      </c>
      <c r="U6" s="24" t="s">
        <v>195</v>
      </c>
      <c r="V6" s="24" t="s">
        <v>196</v>
      </c>
      <c r="W6" s="24" t="s">
        <v>197</v>
      </c>
      <c r="X6" s="26" t="s">
        <v>198</v>
      </c>
      <c r="Y6" s="24" t="s">
        <v>199</v>
      </c>
      <c r="Z6" s="24" t="s">
        <v>200</v>
      </c>
      <c r="AA6" s="26" t="s">
        <v>201</v>
      </c>
      <c r="AB6" s="24" t="s">
        <v>202</v>
      </c>
      <c r="AC6" s="24" t="s">
        <v>203</v>
      </c>
      <c r="AD6" s="24" t="s">
        <v>204</v>
      </c>
      <c r="AE6" s="24" t="s">
        <v>205</v>
      </c>
      <c r="AF6" s="24" t="s">
        <v>206</v>
      </c>
      <c r="AG6" s="24" t="s">
        <v>207</v>
      </c>
      <c r="AH6" s="26" t="s">
        <v>208</v>
      </c>
      <c r="AI6" s="27" t="s">
        <v>209</v>
      </c>
      <c r="AJ6" s="28" t="s">
        <v>210</v>
      </c>
      <c r="AK6" s="28" t="s">
        <v>211</v>
      </c>
      <c r="AL6" s="29" t="s">
        <v>212</v>
      </c>
      <c r="AM6" s="28" t="s">
        <v>213</v>
      </c>
      <c r="AN6" s="24" t="s">
        <v>214</v>
      </c>
      <c r="AO6" s="30" t="s">
        <v>215</v>
      </c>
      <c r="AP6" s="30" t="s">
        <v>216</v>
      </c>
      <c r="AQ6" s="30" t="s">
        <v>217</v>
      </c>
      <c r="AR6" s="24" t="s">
        <v>218</v>
      </c>
      <c r="AS6" s="24" t="s">
        <v>219</v>
      </c>
      <c r="AT6" s="24" t="s">
        <v>220</v>
      </c>
      <c r="AU6" s="24" t="s">
        <v>221</v>
      </c>
      <c r="AV6" s="24" t="s">
        <v>222</v>
      </c>
      <c r="AW6" s="24" t="s">
        <v>223</v>
      </c>
      <c r="AX6" s="24" t="s">
        <v>224</v>
      </c>
      <c r="AY6" s="25" t="s">
        <v>225</v>
      </c>
      <c r="AZ6" s="25" t="s">
        <v>226</v>
      </c>
      <c r="BA6" s="24" t="s">
        <v>227</v>
      </c>
      <c r="BB6" s="24" t="s">
        <v>228</v>
      </c>
      <c r="BC6" s="24" t="s">
        <v>229</v>
      </c>
      <c r="BD6" s="26" t="s">
        <v>230</v>
      </c>
      <c r="BE6" s="26" t="s">
        <v>231</v>
      </c>
      <c r="BF6" s="24" t="s">
        <v>232</v>
      </c>
      <c r="BG6" s="26" t="s">
        <v>233</v>
      </c>
      <c r="BH6" s="26" t="s">
        <v>234</v>
      </c>
      <c r="BI6" s="26" t="s">
        <v>235</v>
      </c>
      <c r="BJ6" s="26" t="s">
        <v>236</v>
      </c>
      <c r="BK6" s="26" t="s">
        <v>237</v>
      </c>
      <c r="BL6" s="24" t="s">
        <v>238</v>
      </c>
      <c r="BM6" s="24" t="s">
        <v>239</v>
      </c>
      <c r="BN6" s="24" t="s">
        <v>240</v>
      </c>
      <c r="BO6" s="24" t="s">
        <v>241</v>
      </c>
      <c r="BP6" s="24" t="s">
        <v>242</v>
      </c>
      <c r="BQ6" s="24" t="s">
        <v>243</v>
      </c>
      <c r="BR6" s="24" t="s">
        <v>244</v>
      </c>
      <c r="BS6" s="24" t="s">
        <v>245</v>
      </c>
      <c r="BT6" s="24" t="s">
        <v>246</v>
      </c>
      <c r="BU6" s="24" t="s">
        <v>247</v>
      </c>
      <c r="BV6" s="24" t="s">
        <v>248</v>
      </c>
      <c r="BW6" s="24" t="s">
        <v>249</v>
      </c>
      <c r="BX6" s="24" t="s">
        <v>250</v>
      </c>
      <c r="BY6" s="24" t="s">
        <v>251</v>
      </c>
      <c r="BZ6" s="24" t="s">
        <v>252</v>
      </c>
      <c r="CA6" s="24" t="s">
        <v>253</v>
      </c>
      <c r="CB6" s="24" t="s">
        <v>254</v>
      </c>
      <c r="CC6" s="24" t="s">
        <v>255</v>
      </c>
      <c r="CD6" s="24" t="s">
        <v>256</v>
      </c>
      <c r="CE6" s="24" t="s">
        <v>257</v>
      </c>
      <c r="CF6" s="24" t="s">
        <v>258</v>
      </c>
      <c r="CG6" s="24" t="s">
        <v>259</v>
      </c>
      <c r="CH6" s="24" t="s">
        <v>260</v>
      </c>
      <c r="CI6" s="24" t="s">
        <v>261</v>
      </c>
      <c r="CJ6" s="24" t="s">
        <v>262</v>
      </c>
      <c r="CK6" s="24" t="s">
        <v>97</v>
      </c>
      <c r="CL6" s="24" t="s">
        <v>98</v>
      </c>
      <c r="CM6" s="24" t="s">
        <v>263</v>
      </c>
      <c r="CN6" s="26" t="s">
        <v>264</v>
      </c>
    </row>
    <row r="7" spans="1:92" s="8" customFormat="1" ht="147.75" customHeight="1" x14ac:dyDescent="0.3">
      <c r="A7" s="7"/>
      <c r="B7" s="11">
        <f>E2</f>
        <v>0</v>
      </c>
      <c r="C7" s="11">
        <f>D2</f>
        <v>0</v>
      </c>
      <c r="D7" s="7"/>
      <c r="E7" s="7"/>
      <c r="F7" s="7"/>
      <c r="G7" s="7"/>
      <c r="H7" s="7"/>
      <c r="I7" s="11" t="str">
        <f>H2</f>
        <v>Select One</v>
      </c>
      <c r="J7" s="11" t="str">
        <f>G2</f>
        <v>Select One</v>
      </c>
      <c r="K7" s="58">
        <f>'Project Header Sheet'!G1</f>
        <v>2027</v>
      </c>
      <c r="L7" s="7">
        <f>I2</f>
        <v>0</v>
      </c>
      <c r="M7" s="59">
        <f>J2</f>
        <v>0</v>
      </c>
      <c r="N7" s="59">
        <f>K2</f>
        <v>0</v>
      </c>
      <c r="O7" s="7">
        <f>Q2</f>
        <v>0</v>
      </c>
      <c r="P7" s="7">
        <f>Q2</f>
        <v>0</v>
      </c>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11">
        <f>'Project Header Sheet'!C19</f>
        <v>0</v>
      </c>
      <c r="BG7" s="7"/>
      <c r="BH7" s="7"/>
      <c r="BI7" s="7" t="str">
        <f>'Project Header Sheet'!C47</f>
        <v>Select One</v>
      </c>
      <c r="BJ7" s="7"/>
      <c r="BK7" s="7"/>
      <c r="BL7" s="7"/>
      <c r="BM7" s="7"/>
      <c r="BN7" s="7"/>
      <c r="BO7" s="7"/>
      <c r="BP7" s="7"/>
      <c r="BQ7" s="7"/>
      <c r="BR7" s="7"/>
      <c r="BS7" s="7"/>
      <c r="BT7" s="7"/>
      <c r="BU7" s="7"/>
      <c r="BV7" s="7"/>
      <c r="BW7" s="7"/>
      <c r="BX7" s="7"/>
      <c r="BY7" s="7"/>
      <c r="BZ7" s="7"/>
      <c r="CA7" s="7"/>
      <c r="CB7" s="7"/>
      <c r="CC7" s="7"/>
      <c r="CD7" s="7"/>
      <c r="CE7" s="7"/>
      <c r="CF7" s="7"/>
      <c r="CG7" s="7"/>
      <c r="CH7" s="7"/>
      <c r="CI7" s="7"/>
      <c r="CJ7" s="7">
        <f>AH2</f>
        <v>0</v>
      </c>
      <c r="CK7" s="7">
        <f>Y2</f>
        <v>0</v>
      </c>
      <c r="CL7" s="7">
        <f>Z2</f>
        <v>0</v>
      </c>
      <c r="CM7" s="7"/>
      <c r="CN7" s="11">
        <f>'Project Description &amp; SOW'!B3</f>
        <v>0</v>
      </c>
    </row>
  </sheetData>
  <mergeCells count="1">
    <mergeCell ref="G3:N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17BFD-D77C-4C94-8718-B92A41BBF5F5}">
  <sheetPr>
    <tabColor rgb="FFFFC000"/>
  </sheetPr>
  <dimension ref="A1:I79"/>
  <sheetViews>
    <sheetView showGridLines="0" topLeftCell="A8" zoomScale="110" zoomScaleNormal="110" workbookViewId="0">
      <selection activeCell="B15" sqref="B15:B19"/>
    </sheetView>
  </sheetViews>
  <sheetFormatPr defaultRowHeight="14.4" x14ac:dyDescent="0.3"/>
  <cols>
    <col min="1" max="1" width="17.33203125" style="101" customWidth="1"/>
    <col min="2" max="2" width="68.33203125" customWidth="1"/>
    <col min="3" max="4" width="19.6640625" customWidth="1"/>
    <col min="5" max="5" width="20.6640625" customWidth="1"/>
    <col min="6" max="6" width="29.6640625" customWidth="1"/>
    <col min="7" max="7" width="26.33203125" customWidth="1"/>
    <col min="8" max="8" width="22.6640625" style="102" customWidth="1"/>
    <col min="9" max="9" width="29.44140625" customWidth="1"/>
    <col min="12" max="12" width="19.33203125" customWidth="1"/>
    <col min="13" max="13" width="17.6640625" customWidth="1"/>
  </cols>
  <sheetData>
    <row r="1" spans="1:8" ht="37.5" customHeight="1" thickBot="1" x14ac:dyDescent="0.35">
      <c r="A1" s="99" t="s">
        <v>378</v>
      </c>
      <c r="B1" s="85">
        <f>'Project Header Sheet'!$C$10</f>
        <v>0</v>
      </c>
      <c r="C1" s="520">
        <f>'Project Header Sheet'!$C$11</f>
        <v>0</v>
      </c>
      <c r="D1" s="520"/>
      <c r="E1" s="521"/>
      <c r="H1"/>
    </row>
    <row r="2" spans="1:8" ht="80.25" customHeight="1" x14ac:dyDescent="0.3">
      <c r="A2" s="544" t="s">
        <v>375</v>
      </c>
      <c r="B2" s="552">
        <f>'Project Description &amp; SOW'!$B$3</f>
        <v>0</v>
      </c>
      <c r="C2" s="538"/>
      <c r="D2" s="538"/>
      <c r="E2" s="539"/>
      <c r="H2"/>
    </row>
    <row r="3" spans="1:8" ht="60.75" customHeight="1" x14ac:dyDescent="0.3">
      <c r="A3" s="545"/>
      <c r="B3" s="553">
        <f>'Project Description &amp; SOW'!B13</f>
        <v>0</v>
      </c>
      <c r="C3" s="534"/>
      <c r="D3" s="534"/>
      <c r="E3" s="535"/>
      <c r="H3"/>
    </row>
    <row r="4" spans="1:8" ht="170.25" customHeight="1" thickBot="1" x14ac:dyDescent="0.35">
      <c r="A4" s="546"/>
      <c r="B4" s="554">
        <f>'Project Description &amp; SOW'!B17</f>
        <v>0</v>
      </c>
      <c r="C4" s="555"/>
      <c r="D4" s="555"/>
      <c r="E4" s="556"/>
      <c r="H4"/>
    </row>
    <row r="5" spans="1:8" ht="16.5" customHeight="1" x14ac:dyDescent="0.3">
      <c r="A5" s="544" t="s">
        <v>376</v>
      </c>
      <c r="B5" s="105" t="str">
        <f>'Project Header Sheet'!B39</f>
        <v>SFWMD Planning Region</v>
      </c>
      <c r="C5" s="304" t="str">
        <f>'Project Header Sheet'!C39</f>
        <v>Select One</v>
      </c>
      <c r="D5" s="304"/>
      <c r="E5" s="613"/>
      <c r="F5" s="614" t="s">
        <v>67</v>
      </c>
      <c r="G5" s="598" t="s">
        <v>8</v>
      </c>
    </row>
    <row r="6" spans="1:8" ht="15" customHeight="1" thickBot="1" x14ac:dyDescent="0.35">
      <c r="A6" s="545"/>
      <c r="B6" s="106" t="str">
        <f>'Project Header Sheet'!B42</f>
        <v>County</v>
      </c>
      <c r="C6" s="269" t="str">
        <f>'Project Header Sheet'!C42</f>
        <v>Select One</v>
      </c>
      <c r="D6" s="269"/>
      <c r="E6" s="592"/>
      <c r="F6" s="615"/>
      <c r="G6" s="599"/>
    </row>
    <row r="7" spans="1:8" ht="15" customHeight="1" x14ac:dyDescent="0.3">
      <c r="A7" s="545"/>
      <c r="B7" s="43" t="str">
        <f>'Project Header Sheet'!B31</f>
        <v>Phase Construction Cost ($)</v>
      </c>
      <c r="C7" s="522">
        <f>'Project Header Sheet'!C31</f>
        <v>0</v>
      </c>
      <c r="D7" s="522"/>
      <c r="E7" s="523"/>
    </row>
    <row r="8" spans="1:8" ht="15" customHeight="1" x14ac:dyDescent="0.3">
      <c r="A8" s="545"/>
      <c r="B8" s="43" t="str">
        <f>'Project Header Sheet'!B32</f>
        <v>Requested State Funding ($)</v>
      </c>
      <c r="C8" s="522">
        <f>'Project Header Sheet'!C32</f>
        <v>0</v>
      </c>
      <c r="D8" s="522"/>
      <c r="E8" s="523"/>
    </row>
    <row r="9" spans="1:8" ht="15" customHeight="1" x14ac:dyDescent="0.3">
      <c r="A9" s="545"/>
      <c r="B9" s="43" t="str">
        <f>'Project Header Sheet'!B45</f>
        <v>AWS Project Type (reclaimed, brackish, ASR, etc.)</v>
      </c>
      <c r="C9" s="522">
        <f>'Project Header Sheet'!C45</f>
        <v>0</v>
      </c>
      <c r="D9" s="522"/>
      <c r="E9" s="523"/>
    </row>
    <row r="10" spans="1:8" ht="15" customHeight="1" x14ac:dyDescent="0.3">
      <c r="A10" s="545"/>
      <c r="B10" s="43" t="str">
        <f>'Project Header Sheet'!B51</f>
        <v>Phase Capacity (mgd) (within 1-2 years)</v>
      </c>
      <c r="C10" s="524">
        <f>'Project Header Sheet'!C51</f>
        <v>0</v>
      </c>
      <c r="D10" s="524"/>
      <c r="E10" s="525"/>
    </row>
    <row r="11" spans="1:8" ht="14.25" customHeight="1" x14ac:dyDescent="0.3">
      <c r="A11" s="545"/>
      <c r="B11" s="43" t="str">
        <f>'Project Header Sheet'!B52</f>
        <v xml:space="preserve">Confirm: Will THIS PHASE of the project create additional capacity?                                         Yes/No </v>
      </c>
      <c r="C11" s="522" t="str">
        <f>'Project Header Sheet'!C52</f>
        <v>Select One</v>
      </c>
      <c r="D11" s="522"/>
      <c r="E11" s="523"/>
    </row>
    <row r="12" spans="1:8" ht="15" thickBot="1" x14ac:dyDescent="0.35">
      <c r="A12" s="546"/>
      <c r="B12" s="107" t="str">
        <f>'Project Header Sheet'!B53</f>
        <v>Total Capacity (mgd) (upon full project completion)</v>
      </c>
      <c r="C12" s="532">
        <f>'Project Header Sheet'!C53</f>
        <v>0</v>
      </c>
      <c r="D12" s="532"/>
      <c r="E12" s="533"/>
    </row>
    <row r="13" spans="1:8" ht="15" customHeight="1" x14ac:dyDescent="0.3">
      <c r="A13" s="544" t="s">
        <v>375</v>
      </c>
      <c r="B13" s="569" t="s">
        <v>370</v>
      </c>
      <c r="C13" s="567" t="str">
        <f>'Project Description &amp; SOW'!J33</f>
        <v>Expected Start Date</v>
      </c>
      <c r="D13" s="567" t="str">
        <f>'Project Description &amp; SOW'!K33</f>
        <v>Expected Completion Date</v>
      </c>
      <c r="E13" s="565" t="str">
        <f>'Project Description &amp; SOW'!L33</f>
        <v>Construction Cost ($)</v>
      </c>
    </row>
    <row r="14" spans="1:8" ht="15" customHeight="1" x14ac:dyDescent="0.3">
      <c r="A14" s="545"/>
      <c r="B14" s="570"/>
      <c r="C14" s="568" t="e">
        <f>'Project Description &amp; SOW'!#REF!</f>
        <v>#REF!</v>
      </c>
      <c r="D14" s="568" t="e">
        <f>'Project Description &amp; SOW'!#REF!</f>
        <v>#REF!</v>
      </c>
      <c r="E14" s="566" t="e">
        <f>'Project Description &amp; SOW'!#REF!</f>
        <v>#REF!</v>
      </c>
    </row>
    <row r="15" spans="1:8" ht="25.5" customHeight="1" x14ac:dyDescent="0.3">
      <c r="A15" s="545"/>
      <c r="B15" s="237">
        <f>'Project Description &amp; SOW'!C34</f>
        <v>0</v>
      </c>
      <c r="C15" s="55">
        <f>'Project Description &amp; SOW'!J34</f>
        <v>0</v>
      </c>
      <c r="D15" s="56">
        <f>'Project Description &amp; SOW'!K34</f>
        <v>0</v>
      </c>
      <c r="E15" s="79">
        <f>'Project Description &amp; SOW'!L34</f>
        <v>0</v>
      </c>
    </row>
    <row r="16" spans="1:8" ht="25.5" customHeight="1" x14ac:dyDescent="0.3">
      <c r="A16" s="545"/>
      <c r="B16" s="237">
        <f>'Project Description &amp; SOW'!C35</f>
        <v>0</v>
      </c>
      <c r="C16" s="55">
        <f>'Project Description &amp; SOW'!J35</f>
        <v>0</v>
      </c>
      <c r="D16" s="56">
        <f>'Project Description &amp; SOW'!K35</f>
        <v>0</v>
      </c>
      <c r="E16" s="79">
        <f>'Project Description &amp; SOW'!L35</f>
        <v>0</v>
      </c>
    </row>
    <row r="17" spans="1:7" ht="33.75" customHeight="1" x14ac:dyDescent="0.3">
      <c r="A17" s="545"/>
      <c r="B17" s="237">
        <f>'Project Description &amp; SOW'!C36</f>
        <v>0</v>
      </c>
      <c r="C17" s="55">
        <f>'Project Description &amp; SOW'!J36</f>
        <v>0</v>
      </c>
      <c r="D17" s="55">
        <f>'Project Description &amp; SOW'!K36</f>
        <v>0</v>
      </c>
      <c r="E17" s="79">
        <f>'Project Description &amp; SOW'!L36</f>
        <v>0</v>
      </c>
    </row>
    <row r="18" spans="1:7" ht="15" customHeight="1" x14ac:dyDescent="0.3">
      <c r="A18" s="545"/>
      <c r="B18" s="237">
        <f>'Project Description &amp; SOW'!C47</f>
        <v>0</v>
      </c>
      <c r="C18" s="55">
        <f>'Project Description &amp; SOW'!J47</f>
        <v>0</v>
      </c>
      <c r="D18" s="55">
        <f>'Project Description &amp; SOW'!K47</f>
        <v>0</v>
      </c>
      <c r="E18" s="79">
        <f>'Project Description &amp; SOW'!L47</f>
        <v>0</v>
      </c>
      <c r="F18" s="57" t="s">
        <v>385</v>
      </c>
    </row>
    <row r="19" spans="1:7" ht="15.75" customHeight="1" thickBot="1" x14ac:dyDescent="0.35">
      <c r="A19" s="546"/>
      <c r="B19" s="244">
        <f>'Project Description &amp; SOW'!C47</f>
        <v>0</v>
      </c>
      <c r="C19" s="80">
        <f>'Project Description &amp; SOW'!J48</f>
        <v>0</v>
      </c>
      <c r="D19" s="80">
        <f>'Project Description &amp; SOW'!K48</f>
        <v>0</v>
      </c>
      <c r="E19" s="81">
        <f>'Project Description &amp; SOW'!L48</f>
        <v>0</v>
      </c>
      <c r="F19" s="57" t="s">
        <v>384</v>
      </c>
    </row>
    <row r="20" spans="1:7" ht="15.75" customHeight="1" thickBot="1" x14ac:dyDescent="0.35">
      <c r="A20" s="571" t="s">
        <v>382</v>
      </c>
      <c r="B20" s="603" t="s">
        <v>382</v>
      </c>
      <c r="C20" s="604"/>
      <c r="D20" s="604"/>
      <c r="E20" s="605"/>
    </row>
    <row r="21" spans="1:7" ht="41.25" customHeight="1" x14ac:dyDescent="0.3">
      <c r="A21" s="572"/>
      <c r="B21" s="606">
        <f>B1</f>
        <v>0</v>
      </c>
      <c r="C21" s="42" t="s">
        <v>269</v>
      </c>
      <c r="D21" s="42" t="s">
        <v>268</v>
      </c>
      <c r="E21" s="95" t="s">
        <v>267</v>
      </c>
      <c r="F21" s="600" t="s">
        <v>5</v>
      </c>
    </row>
    <row r="22" spans="1:7" ht="19.5" customHeight="1" x14ac:dyDescent="0.3">
      <c r="A22" s="572"/>
      <c r="B22" s="607"/>
      <c r="C22" s="84">
        <f>'Cost-Effectiveness Calculator'!G10</f>
        <v>0</v>
      </c>
      <c r="D22" s="84" t="str">
        <f>'Cost-Effectiveness Calculator'!F10</f>
        <v>Select One</v>
      </c>
      <c r="E22" s="88">
        <f>'Cost-Effectiveness Calculator'!E10</f>
        <v>0</v>
      </c>
      <c r="F22" s="609"/>
    </row>
    <row r="23" spans="1:7" ht="32.25" customHeight="1" x14ac:dyDescent="0.3">
      <c r="A23" s="572"/>
      <c r="B23" s="607"/>
      <c r="C23" s="83" t="s">
        <v>270</v>
      </c>
      <c r="D23" s="83" t="s">
        <v>335</v>
      </c>
      <c r="E23" s="87" t="s">
        <v>271</v>
      </c>
      <c r="F23" s="609"/>
    </row>
    <row r="24" spans="1:7" ht="17.25" customHeight="1" thickBot="1" x14ac:dyDescent="0.35">
      <c r="A24" s="573"/>
      <c r="B24" s="608"/>
      <c r="C24" s="89">
        <f>'Cost-Effectiveness Calculator'!H10</f>
        <v>0</v>
      </c>
      <c r="D24" s="90">
        <f>'Cost-Effectiveness Calculator'!I10</f>
        <v>0</v>
      </c>
      <c r="E24" s="41" t="e">
        <f>'Cost-Effectiveness Calculator'!J10</f>
        <v>#DIV/0!</v>
      </c>
      <c r="F24" s="601"/>
    </row>
    <row r="25" spans="1:7" ht="15" thickBot="1" x14ac:dyDescent="0.35">
      <c r="A25" s="547" t="s">
        <v>379</v>
      </c>
      <c r="B25" s="559" t="s">
        <v>163</v>
      </c>
      <c r="C25" s="560"/>
      <c r="D25" s="560"/>
      <c r="E25" s="561"/>
    </row>
    <row r="26" spans="1:7" ht="31.5" customHeight="1" thickBot="1" x14ac:dyDescent="0.35">
      <c r="A26" s="548"/>
      <c r="B26" s="92" t="str">
        <f>'Project Benefits'!B4</f>
        <v>Is the project going to be implemented by a multijurisdictional water supply entity or regional water supply authority?</v>
      </c>
      <c r="C26" s="557">
        <f>'Project Benefits'!B7</f>
        <v>0</v>
      </c>
      <c r="D26" s="557"/>
      <c r="E26" s="558"/>
      <c r="F26" s="93" t="s">
        <v>1</v>
      </c>
    </row>
    <row r="27" spans="1:7" ht="15" thickBot="1" x14ac:dyDescent="0.35">
      <c r="A27" s="548"/>
      <c r="B27" s="559" t="str">
        <f>'Project Benefits'!B9</f>
        <v>Resource Benefits</v>
      </c>
      <c r="C27" s="560"/>
      <c r="D27" s="560"/>
      <c r="E27" s="561"/>
    </row>
    <row r="28" spans="1:7" ht="47.25" customHeight="1" x14ac:dyDescent="0.3">
      <c r="A28" s="545"/>
      <c r="B28" s="91" t="str">
        <f>'Project Benefits'!B10</f>
        <v>What is/are the traditional water supply resource(s) in the area?  This is typically a freshwater source, such as the Sandstone aquifer (in the Lower West Coast), surficial aquifer system, Biscayne aquifer, or the Upper Floridan aquifer.</v>
      </c>
      <c r="C28" s="538">
        <f>'Project Benefits'!B11</f>
        <v>0</v>
      </c>
      <c r="D28" s="538"/>
      <c r="E28" s="539"/>
      <c r="F28" s="585" t="s">
        <v>381</v>
      </c>
    </row>
    <row r="29" spans="1:7" ht="47.25" customHeight="1" x14ac:dyDescent="0.3">
      <c r="A29" s="545"/>
      <c r="B29" s="78" t="str">
        <f>'Project Benefits'!B16</f>
        <v>What is/are the applicant's permitted water supply resource(s) (e.g., Biscayne aquifer, Floridan aquifer system, surficial aquifer system, Sandstone aquifer, Upper Floridan aquifer, Lower Floridan aquifer)?</v>
      </c>
      <c r="C29" s="534">
        <f>'Project Benefits'!B17</f>
        <v>0</v>
      </c>
      <c r="D29" s="534"/>
      <c r="E29" s="535"/>
      <c r="F29" s="586"/>
    </row>
    <row r="30" spans="1:7" ht="43.8" thickBot="1" x14ac:dyDescent="0.35">
      <c r="A30" s="545"/>
      <c r="B30" s="78" t="str">
        <f>'Project Benefits'!B19</f>
        <v>What is/are the resource(s) affected by this project (e.g., reclaimed water, an aquifer storage and recovery system, Lower Floridan aquifer, other nontraditional aquifer)?</v>
      </c>
      <c r="C30" s="534">
        <f>'Project Benefits'!B20</f>
        <v>0</v>
      </c>
      <c r="D30" s="534"/>
      <c r="E30" s="535"/>
      <c r="F30" s="586"/>
    </row>
    <row r="31" spans="1:7" ht="30.75" customHeight="1" thickBot="1" x14ac:dyDescent="0.35">
      <c r="A31" s="545"/>
      <c r="B31" s="86" t="str">
        <f>'Project Benefits'!B22</f>
        <v>Does the project contribute to AWS development in areas where traditional water supply sources are constrained (e.g., restricted allocation areas)?</v>
      </c>
      <c r="C31" s="536" t="str">
        <f>'Project Benefits'!D24</f>
        <v>Select One</v>
      </c>
      <c r="D31" s="536"/>
      <c r="E31" s="537"/>
      <c r="F31" s="587"/>
      <c r="G31" s="94" t="s">
        <v>7</v>
      </c>
    </row>
    <row r="32" spans="1:7" ht="15" thickBot="1" x14ac:dyDescent="0.35">
      <c r="A32" s="548"/>
      <c r="B32" s="562" t="s">
        <v>371</v>
      </c>
      <c r="C32" s="563"/>
      <c r="D32" s="563"/>
      <c r="E32" s="564"/>
    </row>
    <row r="33" spans="1:7" ht="45.75" customHeight="1" x14ac:dyDescent="0.3">
      <c r="A33" s="548"/>
      <c r="B33" s="91" t="str">
        <f>'Project Benefits'!B13</f>
        <v>Are any of these sources considered constrained?</v>
      </c>
      <c r="C33" s="538">
        <f>'Project Benefits'!B14</f>
        <v>0</v>
      </c>
      <c r="D33" s="538"/>
      <c r="E33" s="539"/>
      <c r="F33" s="610" t="s">
        <v>383</v>
      </c>
      <c r="G33" s="589" t="s">
        <v>7</v>
      </c>
    </row>
    <row r="34" spans="1:7" ht="27.75" customHeight="1" x14ac:dyDescent="0.3">
      <c r="A34" s="548"/>
      <c r="B34" s="78" t="str">
        <f>'Project Benefits'!B26</f>
        <v>Benefits Waterbody with an Adopted Minimum Flow or Miniumum Water Level (MFL)</v>
      </c>
      <c r="C34" s="534" t="str">
        <f>'Project Benefits'!D28</f>
        <v>Select One</v>
      </c>
      <c r="D34" s="534"/>
      <c r="E34" s="535"/>
      <c r="F34" s="611"/>
      <c r="G34" s="590"/>
    </row>
    <row r="35" spans="1:7" ht="28.8" x14ac:dyDescent="0.3">
      <c r="A35" s="548"/>
      <c r="B35" s="78" t="str">
        <f>'Project Benefits'!B27</f>
        <v>Does this project support an MFL, water reservation, and/or restricted allocation area?</v>
      </c>
      <c r="C35" s="534">
        <f>'Project Benefits'!$B$30</f>
        <v>0</v>
      </c>
      <c r="D35" s="534"/>
      <c r="E35" s="535"/>
      <c r="F35" s="611"/>
      <c r="G35" s="590"/>
    </row>
    <row r="36" spans="1:7" ht="28.8" x14ac:dyDescent="0.3">
      <c r="A36" s="548"/>
      <c r="B36" s="78" t="str">
        <f>'Project Benefits'!B29</f>
        <v>If applicable, list the MFL, water reservation, and/or restricted allocation area this project supports, if known.</v>
      </c>
      <c r="C36" s="534">
        <f>'Project Benefits'!B30</f>
        <v>0</v>
      </c>
      <c r="D36" s="534"/>
      <c r="E36" s="535"/>
      <c r="F36" s="611"/>
      <c r="G36" s="590"/>
    </row>
    <row r="37" spans="1:7" ht="28.8" x14ac:dyDescent="0.3">
      <c r="A37" s="548"/>
      <c r="B37" s="78" t="str">
        <f>'Project Benefits'!B32</f>
        <v>Does the project reduce dependence on traditional resources? If so, please describe.</v>
      </c>
      <c r="C37" s="534">
        <f>'Project Benefits'!B34</f>
        <v>0</v>
      </c>
      <c r="D37" s="534"/>
      <c r="E37" s="535"/>
      <c r="F37" s="611"/>
      <c r="G37" s="590"/>
    </row>
    <row r="38" spans="1:7" ht="45" customHeight="1" x14ac:dyDescent="0.3">
      <c r="A38" s="548"/>
      <c r="B38" s="78" t="str">
        <f>'Ancillary Questions-Required'!B33</f>
        <v>Is the project geographically located within an FDEP-approved Restoration Plan (i.e., Basin Management Action Plan or Reasonable Assurance Plan) area?</v>
      </c>
      <c r="C38" s="534">
        <f>'Ancillary Questions-Required'!B38</f>
        <v>0</v>
      </c>
      <c r="D38" s="534"/>
      <c r="E38" s="535"/>
      <c r="F38" s="611"/>
      <c r="G38" s="590"/>
    </row>
    <row r="39" spans="1:7" ht="54" customHeight="1" thickBot="1" x14ac:dyDescent="0.35">
      <c r="A39" s="548"/>
      <c r="B39" s="86" t="str">
        <f>'Ancillary Questions-Required'!B40</f>
        <v>If the project is geographically located within a Restoration Plan area, will the project be identified with a project number on the Statewide Annual Report? The following link is for the Statewide Annual Report:</v>
      </c>
      <c r="C39" s="536" t="str">
        <f>'Ancillary Questions-Required'!C43</f>
        <v>Select One</v>
      </c>
      <c r="D39" s="536"/>
      <c r="E39" s="537"/>
      <c r="F39" s="612"/>
      <c r="G39" s="591"/>
    </row>
    <row r="40" spans="1:7" ht="15" thickBot="1" x14ac:dyDescent="0.35">
      <c r="A40" s="548"/>
      <c r="B40" s="562" t="str">
        <f>'Project Benefits'!B36</f>
        <v>Other Environmental Benefits</v>
      </c>
      <c r="C40" s="563">
        <f>'Project Benefits'!C36</f>
        <v>0</v>
      </c>
      <c r="D40" s="563"/>
      <c r="E40" s="564"/>
    </row>
    <row r="41" spans="1:7" ht="57.6" x14ac:dyDescent="0.3">
      <c r="A41" s="548"/>
      <c r="B41" s="91" t="str">
        <f>'Project Benefits'!B37</f>
        <v>In addition to water supply benefits, does the project provide complementary benefits, such as water conservation, flood protection, resiliency, drought conditions, saltwater intrusion, sea level rise, green infrastructure, and/or recreational benefits? If so, please explain.</v>
      </c>
      <c r="C41" s="538">
        <f>'Project Benefits'!B41</f>
        <v>0</v>
      </c>
      <c r="D41" s="538"/>
      <c r="E41" s="539"/>
      <c r="F41" s="600" t="s">
        <v>3</v>
      </c>
    </row>
    <row r="42" spans="1:7" ht="29.4" thickBot="1" x14ac:dyDescent="0.35">
      <c r="A42" s="549"/>
      <c r="B42" s="86" t="str">
        <f>'Project Benefits'!B43</f>
        <v>In addition to water supply benefits, does the project provide any water quality benefits? If yes, explain below.</v>
      </c>
      <c r="C42" s="536">
        <f>'Project Benefits'!B45</f>
        <v>0</v>
      </c>
      <c r="D42" s="536"/>
      <c r="E42" s="537"/>
      <c r="F42" s="601"/>
    </row>
    <row r="43" spans="1:7" ht="15" thickBot="1" x14ac:dyDescent="0.35">
      <c r="A43" s="550" t="s">
        <v>377</v>
      </c>
      <c r="B43" s="562" t="str">
        <f>'Project Benefits'!B54</f>
        <v>Ocean Outfalls</v>
      </c>
      <c r="C43" s="563"/>
      <c r="D43" s="563"/>
      <c r="E43" s="564"/>
    </row>
    <row r="44" spans="1:7" ht="43.8" thickBot="1" x14ac:dyDescent="0.35">
      <c r="A44" s="550"/>
      <c r="B44" s="92" t="str">
        <f>'Project Benefits'!B55</f>
        <v>Does the project implement reuse which assists in the elimination of domestic wastewater ocean outfalls, as provided in Section 403.086(10), F.S.? If yes, answer the follow-up questions below, otherwise, proceed to the next tab.</v>
      </c>
      <c r="C44" s="557" t="str">
        <f>'Project Benefits'!C56</f>
        <v>Select One</v>
      </c>
      <c r="D44" s="557"/>
      <c r="E44" s="558"/>
      <c r="F44" s="93" t="s">
        <v>6</v>
      </c>
    </row>
    <row r="45" spans="1:7" x14ac:dyDescent="0.3">
      <c r="A45" s="550"/>
      <c r="B45" s="595" t="str">
        <f>'Ancillary Questions-Required'!B46</f>
        <v xml:space="preserve">Project Background Questions </v>
      </c>
      <c r="C45" s="596"/>
      <c r="D45" s="596"/>
      <c r="E45" s="597"/>
    </row>
    <row r="46" spans="1:7" ht="89.25" customHeight="1" x14ac:dyDescent="0.3">
      <c r="A46" s="550"/>
      <c r="B46" s="43" t="str">
        <f>'Ancillary Questions-Required'!B47</f>
        <v xml:space="preserve">What is the water-related issue? </v>
      </c>
      <c r="C46" s="269">
        <f>'Ancillary Questions-Required'!I47</f>
        <v>0</v>
      </c>
      <c r="D46" s="269"/>
      <c r="E46" s="592"/>
    </row>
    <row r="47" spans="1:7" ht="47.25" customHeight="1" x14ac:dyDescent="0.3">
      <c r="A47" s="550"/>
      <c r="B47" s="43" t="str">
        <f>'Ancillary Questions-Required'!B48</f>
        <v xml:space="preserve">Why is the water-related issue a problem? </v>
      </c>
      <c r="C47" s="269">
        <f>'Ancillary Questions-Required'!I48</f>
        <v>0</v>
      </c>
      <c r="D47" s="269"/>
      <c r="E47" s="592"/>
    </row>
    <row r="48" spans="1:7" ht="47.25" customHeight="1" x14ac:dyDescent="0.3">
      <c r="A48" s="550"/>
      <c r="B48" s="43" t="str">
        <f>'Ancillary Questions-Required'!B49</f>
        <v xml:space="preserve">How will this project provide a solution to the problem? </v>
      </c>
      <c r="C48" s="269">
        <f>'Ancillary Questions-Required'!I49</f>
        <v>0</v>
      </c>
      <c r="D48" s="269"/>
      <c r="E48" s="592"/>
    </row>
    <row r="49" spans="1:9" ht="47.25" customHeight="1" thickBot="1" x14ac:dyDescent="0.35">
      <c r="A49" s="551"/>
      <c r="B49" s="107" t="str">
        <f>'Ancillary Questions-Required'!B50</f>
        <v xml:space="preserve">What water-related benefits will result from the completion of this project? </v>
      </c>
      <c r="C49" s="593">
        <f>'Ancillary Questions-Required'!I50</f>
        <v>0</v>
      </c>
      <c r="D49" s="593"/>
      <c r="E49" s="594"/>
    </row>
    <row r="50" spans="1:9" ht="18" x14ac:dyDescent="0.35">
      <c r="A50" s="100"/>
      <c r="B50" s="575" t="s">
        <v>372</v>
      </c>
      <c r="C50" s="576"/>
      <c r="D50" s="576"/>
      <c r="E50" s="577"/>
      <c r="F50" s="97" t="s">
        <v>386</v>
      </c>
    </row>
    <row r="51" spans="1:9" ht="15" customHeight="1" x14ac:dyDescent="0.3">
      <c r="A51" s="588" t="s">
        <v>372</v>
      </c>
      <c r="B51" s="241" t="str">
        <f>'Project Readiness &amp; Permitting'!B2</f>
        <v>Have the project design and bid drawings been completed?</v>
      </c>
      <c r="C51" s="542" t="str">
        <f>'Project Readiness &amp; Permitting'!C3</f>
        <v>Select One</v>
      </c>
      <c r="D51" s="542"/>
      <c r="E51" s="543"/>
      <c r="F51" s="602" t="s">
        <v>4</v>
      </c>
    </row>
    <row r="52" spans="1:9" x14ac:dyDescent="0.3">
      <c r="A52" s="588"/>
      <c r="B52" s="241" t="str">
        <f>'Project Readiness &amp; Permitting'!B4</f>
        <v>If yes, date:</v>
      </c>
      <c r="C52" s="540">
        <f>'Project Readiness &amp; Permitting'!C4</f>
        <v>0</v>
      </c>
      <c r="D52" s="540"/>
      <c r="E52" s="541"/>
      <c r="F52" s="602"/>
    </row>
    <row r="53" spans="1:9" x14ac:dyDescent="0.3">
      <c r="A53" s="588"/>
      <c r="B53" s="241" t="str">
        <f>'Project Readiness &amp; Permitting'!B5</f>
        <v xml:space="preserve">If no, anticipated date: </v>
      </c>
      <c r="C53" s="540">
        <f>'Project Readiness &amp; Permitting'!C5</f>
        <v>0</v>
      </c>
      <c r="D53" s="540"/>
      <c r="E53" s="541"/>
      <c r="F53" s="602"/>
    </row>
    <row r="54" spans="1:9" x14ac:dyDescent="0.3">
      <c r="A54" s="588"/>
      <c r="B54" s="241" t="str">
        <f>'Project Readiness &amp; Permitting'!B7</f>
        <v>Has the contractor been selected?</v>
      </c>
      <c r="C54" s="542" t="str">
        <f>'Project Readiness &amp; Permitting'!C8</f>
        <v>Select One</v>
      </c>
      <c r="D54" s="542"/>
      <c r="E54" s="543"/>
      <c r="F54" s="602"/>
    </row>
    <row r="55" spans="1:9" x14ac:dyDescent="0.3">
      <c r="A55" s="588"/>
      <c r="B55" s="241" t="str">
        <f>'Project Readiness &amp; Permitting'!B9</f>
        <v xml:space="preserve">If no, anticipated date: </v>
      </c>
      <c r="C55" s="540">
        <f>'Project Readiness &amp; Permitting'!D9</f>
        <v>0</v>
      </c>
      <c r="D55" s="540"/>
      <c r="E55" s="541"/>
      <c r="F55" s="602"/>
    </row>
    <row r="56" spans="1:9" ht="17.25" customHeight="1" x14ac:dyDescent="0.3">
      <c r="A56" s="588"/>
      <c r="B56" s="239" t="str">
        <f>'Project Readiness &amp; Permitting'!B11</f>
        <v>Have all land purchases, agreements, rights-of-way, etc. been executed?</v>
      </c>
      <c r="C56" s="542" t="str">
        <f>'Project Readiness &amp; Permitting'!C12</f>
        <v>Select One</v>
      </c>
      <c r="D56" s="542"/>
      <c r="E56" s="543"/>
      <c r="F56" s="602"/>
    </row>
    <row r="57" spans="1:9" ht="32.25" customHeight="1" x14ac:dyDescent="0.3">
      <c r="A57" s="588"/>
      <c r="B57" s="239" t="s">
        <v>373</v>
      </c>
      <c r="C57" s="542">
        <f>'Project Readiness &amp; Permitting'!B14</f>
        <v>0</v>
      </c>
      <c r="D57" s="542"/>
      <c r="E57" s="543"/>
      <c r="F57" s="602"/>
    </row>
    <row r="58" spans="1:9" x14ac:dyDescent="0.3">
      <c r="A58" s="588"/>
      <c r="B58" s="242" t="str">
        <f>'Project Readiness &amp; Permitting'!B17</f>
        <v>Have all other necessary items to start construction been completed?</v>
      </c>
      <c r="C58" s="578" t="str">
        <f>'Project Readiness &amp; Permitting'!C18</f>
        <v>Select One</v>
      </c>
      <c r="D58" s="578"/>
      <c r="E58" s="579"/>
      <c r="F58" s="602"/>
    </row>
    <row r="59" spans="1:9" x14ac:dyDescent="0.3">
      <c r="A59" s="588"/>
      <c r="B59" s="237" t="str">
        <f>'Project Readiness &amp; Permitting'!B2</f>
        <v>Have the project design and bid drawings been completed?</v>
      </c>
      <c r="C59" s="235" t="str">
        <f>'Project Readiness &amp; Permitting'!C3</f>
        <v>Select One</v>
      </c>
      <c r="D59" s="240" t="str">
        <f>'Project Readiness &amp; Permitting'!B5</f>
        <v xml:space="preserve">If no, anticipated date: </v>
      </c>
      <c r="E59" s="243">
        <f>'Project Readiness &amp; Permitting'!C4</f>
        <v>0</v>
      </c>
      <c r="F59" s="234"/>
    </row>
    <row r="60" spans="1:9" x14ac:dyDescent="0.3">
      <c r="A60" s="588"/>
      <c r="B60" s="237" t="str">
        <f>'Project Readiness &amp; Permitting'!B7</f>
        <v>Has the contractor been selected?</v>
      </c>
      <c r="C60" s="235" t="str">
        <f>'Project Readiness &amp; Permitting'!C8</f>
        <v>Select One</v>
      </c>
      <c r="D60" s="235" t="str">
        <f>'Project Readiness &amp; Permitting'!B9</f>
        <v xml:space="preserve">If no, anticipated date: </v>
      </c>
      <c r="E60" s="243">
        <f>'Project Readiness &amp; Permitting'!D9</f>
        <v>0</v>
      </c>
      <c r="F60" s="234"/>
    </row>
    <row r="61" spans="1:9" ht="15" thickBot="1" x14ac:dyDescent="0.35">
      <c r="A61" s="588"/>
      <c r="B61" s="244" t="str">
        <f>'Project Readiness &amp; Permitting'!B17</f>
        <v>Have all other necessary items to start construction been completed?</v>
      </c>
      <c r="C61" s="236" t="str">
        <f>'Project Readiness &amp; Permitting'!C18</f>
        <v>Select One</v>
      </c>
      <c r="D61" s="580">
        <f>'Project Readiness &amp; Permitting'!B14</f>
        <v>0</v>
      </c>
      <c r="E61" s="581"/>
      <c r="F61" s="234"/>
    </row>
    <row r="62" spans="1:9" ht="31.5" customHeight="1" x14ac:dyDescent="0.3">
      <c r="A62" s="489"/>
      <c r="B62" s="530" t="str">
        <f>'Project Readiness &amp; Permitting'!B24</f>
        <v>Agency</v>
      </c>
      <c r="C62" s="530" t="str">
        <f>'Project Readiness &amp; Permitting'!F24</f>
        <v>Permit Type (Water/Wastewater, Environmental Resource Permit, Consumptive Use Permit, Building)</v>
      </c>
      <c r="D62" s="530"/>
      <c r="E62" s="530" t="str">
        <f>'Project Readiness &amp; Permitting'!E24</f>
        <v>Permit No.</v>
      </c>
      <c r="F62" s="526" t="str">
        <f>'Project Readiness &amp; Permitting'!H24</f>
        <v>Permit Obtained?
Indicate with an "X"</v>
      </c>
      <c r="G62" s="527">
        <f>'Project Readiness &amp; Permitting'!I24</f>
        <v>0</v>
      </c>
      <c r="H62" s="528" t="str">
        <f>'Project Readiness &amp; Permitting'!J24</f>
        <v>Permit Date (expected date if not obtained yet)</v>
      </c>
    </row>
    <row r="63" spans="1:9" ht="16.2" thickBot="1" x14ac:dyDescent="0.35">
      <c r="A63" s="489"/>
      <c r="B63" s="531"/>
      <c r="C63" s="531"/>
      <c r="D63" s="531"/>
      <c r="E63" s="531"/>
      <c r="F63" s="82" t="str">
        <f>'Project Readiness &amp; Permitting'!H25</f>
        <v>Yes</v>
      </c>
      <c r="G63" s="82" t="str">
        <f>'Project Readiness &amp; Permitting'!I25</f>
        <v>No</v>
      </c>
      <c r="H63" s="529"/>
    </row>
    <row r="64" spans="1:9" ht="18.75" customHeight="1" x14ac:dyDescent="0.35">
      <c r="A64" s="489"/>
      <c r="B64" s="98">
        <f>'Project Readiness &amp; Permitting'!B26</f>
        <v>0</v>
      </c>
      <c r="C64" s="574">
        <f>'Project Readiness &amp; Permitting'!F26</f>
        <v>0</v>
      </c>
      <c r="D64" s="574"/>
      <c r="E64" s="76">
        <f>'Project Readiness &amp; Permitting'!E26</f>
        <v>0</v>
      </c>
      <c r="F64" s="77">
        <f>'Project Readiness &amp; Permitting'!H26</f>
        <v>0</v>
      </c>
      <c r="G64" s="77">
        <f>'Project Readiness &amp; Permitting'!I26</f>
        <v>0</v>
      </c>
      <c r="H64" s="103">
        <f>'Project Readiness &amp; Permitting'!J26</f>
        <v>0</v>
      </c>
      <c r="I64" s="582" t="s">
        <v>4</v>
      </c>
    </row>
    <row r="65" spans="1:9" ht="18" x14ac:dyDescent="0.35">
      <c r="A65" s="489"/>
      <c r="B65" s="98">
        <f>'Project Readiness &amp; Permitting'!B27</f>
        <v>0</v>
      </c>
      <c r="C65" s="574">
        <f>'Project Readiness &amp; Permitting'!F27</f>
        <v>0</v>
      </c>
      <c r="D65" s="574"/>
      <c r="E65" s="76">
        <f>'Project Readiness &amp; Permitting'!E27</f>
        <v>0</v>
      </c>
      <c r="F65" s="77">
        <f>'Project Readiness &amp; Permitting'!H27</f>
        <v>0</v>
      </c>
      <c r="G65" s="77">
        <f>'Project Readiness &amp; Permitting'!I27</f>
        <v>0</v>
      </c>
      <c r="H65" s="103">
        <f>'Project Readiness &amp; Permitting'!J27</f>
        <v>0</v>
      </c>
      <c r="I65" s="583"/>
    </row>
    <row r="66" spans="1:9" ht="18" x14ac:dyDescent="0.35">
      <c r="A66" s="489"/>
      <c r="B66" s="98">
        <f>'Project Readiness &amp; Permitting'!B28</f>
        <v>0</v>
      </c>
      <c r="C66" s="574">
        <f>'Project Readiness &amp; Permitting'!F28</f>
        <v>0</v>
      </c>
      <c r="D66" s="574"/>
      <c r="E66" s="76">
        <f>'Project Readiness &amp; Permitting'!E28</f>
        <v>0</v>
      </c>
      <c r="F66" s="77">
        <f>'Project Readiness &amp; Permitting'!H28</f>
        <v>0</v>
      </c>
      <c r="G66" s="77">
        <f>'Project Readiness &amp; Permitting'!I28</f>
        <v>0</v>
      </c>
      <c r="H66" s="103">
        <f>'Project Readiness &amp; Permitting'!J28</f>
        <v>0</v>
      </c>
      <c r="I66" s="583"/>
    </row>
    <row r="67" spans="1:9" ht="18" x14ac:dyDescent="0.35">
      <c r="A67" s="489"/>
      <c r="B67" s="98">
        <f>'Project Readiness &amp; Permitting'!B29</f>
        <v>0</v>
      </c>
      <c r="C67" s="574">
        <f>'Project Readiness &amp; Permitting'!F29</f>
        <v>0</v>
      </c>
      <c r="D67" s="574"/>
      <c r="E67" s="76">
        <f>'Project Readiness &amp; Permitting'!E29</f>
        <v>0</v>
      </c>
      <c r="F67" s="77">
        <f>'Project Readiness &amp; Permitting'!H29</f>
        <v>0</v>
      </c>
      <c r="G67" s="77">
        <f>'Project Readiness &amp; Permitting'!I29</f>
        <v>0</v>
      </c>
      <c r="H67" s="103">
        <f>'Project Readiness &amp; Permitting'!J29</f>
        <v>0</v>
      </c>
      <c r="I67" s="583"/>
    </row>
    <row r="68" spans="1:9" ht="18" x14ac:dyDescent="0.35">
      <c r="A68" s="489"/>
      <c r="B68" s="98">
        <f>'Project Readiness &amp; Permitting'!B30</f>
        <v>0</v>
      </c>
      <c r="C68" s="574">
        <f>'Project Readiness &amp; Permitting'!F30</f>
        <v>0</v>
      </c>
      <c r="D68" s="574"/>
      <c r="E68" s="76">
        <f>'Project Readiness &amp; Permitting'!E30</f>
        <v>0</v>
      </c>
      <c r="F68" s="77">
        <f>'Project Readiness &amp; Permitting'!H30</f>
        <v>0</v>
      </c>
      <c r="G68" s="77">
        <f>'Project Readiness &amp; Permitting'!I30</f>
        <v>0</v>
      </c>
      <c r="H68" s="103">
        <f>'Project Readiness &amp; Permitting'!J30</f>
        <v>0</v>
      </c>
      <c r="I68" s="583"/>
    </row>
    <row r="69" spans="1:9" ht="18" x14ac:dyDescent="0.35">
      <c r="A69" s="489"/>
      <c r="B69" s="98">
        <f>'Project Readiness &amp; Permitting'!B31</f>
        <v>0</v>
      </c>
      <c r="C69" s="574">
        <f>'Project Readiness &amp; Permitting'!F31</f>
        <v>0</v>
      </c>
      <c r="D69" s="574"/>
      <c r="E69" s="76">
        <f>'Project Readiness &amp; Permitting'!E31</f>
        <v>0</v>
      </c>
      <c r="F69" s="77">
        <f>'Project Readiness &amp; Permitting'!H31</f>
        <v>0</v>
      </c>
      <c r="G69" s="77">
        <f>'Project Readiness &amp; Permitting'!I31</f>
        <v>0</v>
      </c>
      <c r="H69" s="103">
        <f>'Project Readiness &amp; Permitting'!J31</f>
        <v>0</v>
      </c>
      <c r="I69" s="583"/>
    </row>
    <row r="70" spans="1:9" ht="18" x14ac:dyDescent="0.35">
      <c r="A70" s="489"/>
      <c r="B70" s="98">
        <f>'Project Readiness &amp; Permitting'!B32</f>
        <v>0</v>
      </c>
      <c r="C70" s="574">
        <f>'Project Readiness &amp; Permitting'!F32</f>
        <v>0</v>
      </c>
      <c r="D70" s="574"/>
      <c r="E70" s="76">
        <f>'Project Readiness &amp; Permitting'!E32</f>
        <v>0</v>
      </c>
      <c r="F70" s="77">
        <f>'Project Readiness &amp; Permitting'!H32</f>
        <v>0</v>
      </c>
      <c r="G70" s="77">
        <f>'Project Readiness &amp; Permitting'!I32</f>
        <v>0</v>
      </c>
      <c r="H70" s="103">
        <f>'Project Readiness &amp; Permitting'!J32</f>
        <v>0</v>
      </c>
      <c r="I70" s="583"/>
    </row>
    <row r="71" spans="1:9" ht="18" x14ac:dyDescent="0.35">
      <c r="A71" s="489"/>
      <c r="B71" s="98">
        <f>'Project Readiness &amp; Permitting'!B42</f>
        <v>0</v>
      </c>
      <c r="C71" s="574">
        <f>'Project Readiness &amp; Permitting'!F33</f>
        <v>0</v>
      </c>
      <c r="D71" s="574"/>
      <c r="E71" s="76">
        <f>'Project Readiness &amp; Permitting'!E33</f>
        <v>0</v>
      </c>
      <c r="F71" s="77">
        <f>'Project Readiness &amp; Permitting'!H33</f>
        <v>0</v>
      </c>
      <c r="G71" s="77">
        <f>'Project Readiness &amp; Permitting'!I33</f>
        <v>0</v>
      </c>
      <c r="H71" s="103">
        <f>'Project Readiness &amp; Permitting'!J33</f>
        <v>0</v>
      </c>
      <c r="I71" s="583"/>
    </row>
    <row r="72" spans="1:9" ht="18" x14ac:dyDescent="0.35">
      <c r="A72" s="489"/>
      <c r="B72" s="98">
        <f>'Project Readiness &amp; Permitting'!B43</f>
        <v>0</v>
      </c>
      <c r="C72" s="574">
        <f>'Project Readiness &amp; Permitting'!F34</f>
        <v>0</v>
      </c>
      <c r="D72" s="574"/>
      <c r="E72" s="76">
        <f>'Project Readiness &amp; Permitting'!E34</f>
        <v>0</v>
      </c>
      <c r="F72" s="77">
        <f>'Project Readiness &amp; Permitting'!H34</f>
        <v>0</v>
      </c>
      <c r="G72" s="77">
        <f>'Project Readiness &amp; Permitting'!I34</f>
        <v>0</v>
      </c>
      <c r="H72" s="103">
        <f>'Project Readiness &amp; Permitting'!J34</f>
        <v>0</v>
      </c>
      <c r="I72" s="583"/>
    </row>
    <row r="73" spans="1:9" ht="18" x14ac:dyDescent="0.35">
      <c r="A73" s="489"/>
      <c r="B73" s="98">
        <f>'Project Readiness &amp; Permitting'!B44</f>
        <v>0</v>
      </c>
      <c r="C73" s="574">
        <f>'Project Readiness &amp; Permitting'!F35</f>
        <v>0</v>
      </c>
      <c r="D73" s="574"/>
      <c r="E73" s="76">
        <f>'Project Readiness &amp; Permitting'!E35</f>
        <v>0</v>
      </c>
      <c r="F73" s="77">
        <f>'Project Readiness &amp; Permitting'!H35</f>
        <v>0</v>
      </c>
      <c r="G73" s="77">
        <f>'Project Readiness &amp; Permitting'!I35</f>
        <v>0</v>
      </c>
      <c r="H73" s="103">
        <f>'Project Readiness &amp; Permitting'!J35</f>
        <v>0</v>
      </c>
      <c r="I73" s="583"/>
    </row>
    <row r="74" spans="1:9" ht="18" x14ac:dyDescent="0.35">
      <c r="A74" s="489"/>
      <c r="B74" s="98">
        <f>'Project Readiness &amp; Permitting'!B45</f>
        <v>0</v>
      </c>
      <c r="C74" s="574">
        <f>'Project Readiness &amp; Permitting'!F36</f>
        <v>0</v>
      </c>
      <c r="D74" s="574"/>
      <c r="E74" s="76">
        <f>'Project Readiness &amp; Permitting'!E36</f>
        <v>0</v>
      </c>
      <c r="F74" s="77">
        <f>'Project Readiness &amp; Permitting'!H36</f>
        <v>0</v>
      </c>
      <c r="G74" s="77">
        <f>'Project Readiness &amp; Permitting'!I36</f>
        <v>0</v>
      </c>
      <c r="H74" s="103">
        <f>'Project Readiness &amp; Permitting'!J36</f>
        <v>0</v>
      </c>
      <c r="I74" s="583"/>
    </row>
    <row r="75" spans="1:9" ht="18" x14ac:dyDescent="0.35">
      <c r="A75" s="489"/>
      <c r="B75" s="98" t="e">
        <f>'Project Readiness &amp; Permitting'!#REF!</f>
        <v>#REF!</v>
      </c>
      <c r="C75" s="574">
        <f>'Project Readiness &amp; Permitting'!F37</f>
        <v>0</v>
      </c>
      <c r="D75" s="574"/>
      <c r="E75" s="76">
        <f>'Project Readiness &amp; Permitting'!E37</f>
        <v>0</v>
      </c>
      <c r="F75" s="77">
        <f>'Project Readiness &amp; Permitting'!H37</f>
        <v>0</v>
      </c>
      <c r="G75" s="77">
        <f>'Project Readiness &amp; Permitting'!I37</f>
        <v>0</v>
      </c>
      <c r="H75" s="103">
        <f>'Project Readiness &amp; Permitting'!J37</f>
        <v>0</v>
      </c>
      <c r="I75" s="583"/>
    </row>
    <row r="76" spans="1:9" ht="18" x14ac:dyDescent="0.35">
      <c r="B76" s="76" t="e">
        <f>'Project Readiness &amp; Permitting'!#REF!</f>
        <v>#REF!</v>
      </c>
      <c r="C76" s="574">
        <f>'Project Readiness &amp; Permitting'!F38</f>
        <v>0</v>
      </c>
      <c r="D76" s="574"/>
      <c r="E76" s="76">
        <f>'Project Readiness &amp; Permitting'!E38</f>
        <v>0</v>
      </c>
      <c r="F76" s="77">
        <f>'Project Readiness &amp; Permitting'!H38</f>
        <v>0</v>
      </c>
      <c r="G76" s="77">
        <f>'Project Readiness &amp; Permitting'!I38</f>
        <v>0</v>
      </c>
      <c r="H76" s="103">
        <f>'Project Readiness &amp; Permitting'!J38</f>
        <v>0</v>
      </c>
      <c r="I76" s="583"/>
    </row>
    <row r="77" spans="1:9" ht="18" x14ac:dyDescent="0.35">
      <c r="B77" s="76" t="e">
        <f>'Project Readiness &amp; Permitting'!#REF!</f>
        <v>#REF!</v>
      </c>
      <c r="C77" s="574">
        <f>'Project Readiness &amp; Permitting'!F39</f>
        <v>0</v>
      </c>
      <c r="D77" s="574"/>
      <c r="E77" s="76">
        <f>'Project Readiness &amp; Permitting'!E39</f>
        <v>0</v>
      </c>
      <c r="F77" s="77">
        <f>'Project Readiness &amp; Permitting'!H39</f>
        <v>0</v>
      </c>
      <c r="G77" s="77">
        <f>'Project Readiness &amp; Permitting'!I39</f>
        <v>0</v>
      </c>
      <c r="H77" s="103">
        <f>'Project Readiness &amp; Permitting'!J39</f>
        <v>0</v>
      </c>
      <c r="I77" s="583"/>
    </row>
    <row r="78" spans="1:9" ht="18.600000000000001" thickBot="1" x14ac:dyDescent="0.4">
      <c r="B78" s="76">
        <f>'Project Readiness &amp; Permitting'!B46</f>
        <v>0</v>
      </c>
      <c r="C78" s="574">
        <f>'Project Readiness &amp; Permitting'!F40</f>
        <v>0</v>
      </c>
      <c r="D78" s="574"/>
      <c r="E78" s="76">
        <f>'Project Readiness &amp; Permitting'!E40</f>
        <v>0</v>
      </c>
      <c r="F78" s="77">
        <f>'Project Readiness &amp; Permitting'!H40</f>
        <v>0</v>
      </c>
      <c r="G78" s="77">
        <f>'Project Readiness &amp; Permitting'!I40</f>
        <v>0</v>
      </c>
      <c r="H78" s="103">
        <f>'Project Readiness &amp; Permitting'!J40</f>
        <v>0</v>
      </c>
      <c r="I78" s="584"/>
    </row>
    <row r="79" spans="1:9" ht="18" x14ac:dyDescent="0.35">
      <c r="C79" s="97" t="s">
        <v>384</v>
      </c>
      <c r="H79" s="104" t="s">
        <v>386</v>
      </c>
    </row>
  </sheetData>
  <mergeCells count="89">
    <mergeCell ref="G5:G6"/>
    <mergeCell ref="F41:F42"/>
    <mergeCell ref="F51:F58"/>
    <mergeCell ref="B20:E20"/>
    <mergeCell ref="B21:B24"/>
    <mergeCell ref="F21:F24"/>
    <mergeCell ref="F33:F39"/>
    <mergeCell ref="C5:E5"/>
    <mergeCell ref="C6:E6"/>
    <mergeCell ref="F5:F6"/>
    <mergeCell ref="C30:E30"/>
    <mergeCell ref="C31:E31"/>
    <mergeCell ref="C33:E33"/>
    <mergeCell ref="C34:E34"/>
    <mergeCell ref="C35:E35"/>
    <mergeCell ref="C52:E52"/>
    <mergeCell ref="I64:I78"/>
    <mergeCell ref="F28:F31"/>
    <mergeCell ref="A51:A75"/>
    <mergeCell ref="C77:D77"/>
    <mergeCell ref="C78:D78"/>
    <mergeCell ref="G33:G39"/>
    <mergeCell ref="C44:E44"/>
    <mergeCell ref="C46:E46"/>
    <mergeCell ref="C47:E47"/>
    <mergeCell ref="C48:E48"/>
    <mergeCell ref="C49:E49"/>
    <mergeCell ref="B40:E40"/>
    <mergeCell ref="B43:E43"/>
    <mergeCell ref="B45:E45"/>
    <mergeCell ref="C28:E28"/>
    <mergeCell ref="C76:D76"/>
    <mergeCell ref="C74:D74"/>
    <mergeCell ref="C75:D75"/>
    <mergeCell ref="C65:D65"/>
    <mergeCell ref="C66:D66"/>
    <mergeCell ref="C67:D67"/>
    <mergeCell ref="C68:D68"/>
    <mergeCell ref="C69:D69"/>
    <mergeCell ref="C72:D72"/>
    <mergeCell ref="C73:D73"/>
    <mergeCell ref="A20:A24"/>
    <mergeCell ref="C70:D70"/>
    <mergeCell ref="C71:D71"/>
    <mergeCell ref="C64:D64"/>
    <mergeCell ref="A5:A12"/>
    <mergeCell ref="C36:E36"/>
    <mergeCell ref="B62:B63"/>
    <mergeCell ref="B50:E50"/>
    <mergeCell ref="C55:E55"/>
    <mergeCell ref="C56:E56"/>
    <mergeCell ref="C57:E57"/>
    <mergeCell ref="C58:E58"/>
    <mergeCell ref="C51:E51"/>
    <mergeCell ref="C62:D63"/>
    <mergeCell ref="D61:E61"/>
    <mergeCell ref="A2:A4"/>
    <mergeCell ref="A25:A42"/>
    <mergeCell ref="A43:A49"/>
    <mergeCell ref="A13:A19"/>
    <mergeCell ref="B2:E2"/>
    <mergeCell ref="B3:E3"/>
    <mergeCell ref="B4:E4"/>
    <mergeCell ref="C26:E26"/>
    <mergeCell ref="B25:E25"/>
    <mergeCell ref="B27:E27"/>
    <mergeCell ref="B32:E32"/>
    <mergeCell ref="E13:E14"/>
    <mergeCell ref="D13:D14"/>
    <mergeCell ref="C13:C14"/>
    <mergeCell ref="B13:B14"/>
    <mergeCell ref="C7:E7"/>
    <mergeCell ref="F62:G62"/>
    <mergeCell ref="H62:H63"/>
    <mergeCell ref="E62:E63"/>
    <mergeCell ref="C12:E12"/>
    <mergeCell ref="C37:E37"/>
    <mergeCell ref="C38:E38"/>
    <mergeCell ref="C39:E39"/>
    <mergeCell ref="C41:E41"/>
    <mergeCell ref="C42:E42"/>
    <mergeCell ref="C29:E29"/>
    <mergeCell ref="C53:E53"/>
    <mergeCell ref="C54:E54"/>
    <mergeCell ref="C1:E1"/>
    <mergeCell ref="C8:E8"/>
    <mergeCell ref="C9:E9"/>
    <mergeCell ref="C10:E10"/>
    <mergeCell ref="C11:E11"/>
  </mergeCells>
  <pageMargins left="0.7" right="0.7" top="0.75" bottom="0.75" header="0.3" footer="0.3"/>
  <pageSetup orientation="portrait" horizontalDpi="90" verticalDpi="90" r:id="rId1"/>
  <ignoredErrors>
    <ignoredError xmlns:x16r3="http://schemas.microsoft.com/office/spreadsheetml/2018/08/main" sqref="C53" x16r3:misleadingForma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452D-2065-4EAB-AA99-30703123D28E}">
  <sheetPr>
    <pageSetUpPr fitToPage="1"/>
  </sheetPr>
  <dimension ref="A1:C16"/>
  <sheetViews>
    <sheetView zoomScaleNormal="100" workbookViewId="0">
      <selection sqref="A1:XFD1048576"/>
    </sheetView>
  </sheetViews>
  <sheetFormatPr defaultRowHeight="14.4" x14ac:dyDescent="0.3"/>
  <cols>
    <col min="1" max="1" width="45.33203125" style="8" customWidth="1"/>
    <col min="2" max="2" width="98.6640625" style="8" customWidth="1"/>
    <col min="3" max="3" width="66.5546875" style="8" customWidth="1"/>
  </cols>
  <sheetData>
    <row r="1" spans="1:3" x14ac:dyDescent="0.3">
      <c r="A1" s="69" t="s">
        <v>9</v>
      </c>
      <c r="B1" s="69" t="s">
        <v>10</v>
      </c>
    </row>
    <row r="2" spans="1:3" ht="27.75" customHeight="1" x14ac:dyDescent="0.3">
      <c r="A2" s="72" t="s">
        <v>7</v>
      </c>
      <c r="B2" s="70" t="s">
        <v>19</v>
      </c>
    </row>
    <row r="3" spans="1:3" ht="27.6" x14ac:dyDescent="0.3">
      <c r="A3" s="72" t="s">
        <v>67</v>
      </c>
      <c r="B3" s="70" t="s">
        <v>66</v>
      </c>
    </row>
    <row r="4" spans="1:3" ht="27.6" x14ac:dyDescent="0.3">
      <c r="A4" s="72" t="s">
        <v>8</v>
      </c>
      <c r="B4" s="70" t="s">
        <v>20</v>
      </c>
    </row>
    <row r="5" spans="1:3" ht="28.8" x14ac:dyDescent="0.3">
      <c r="A5" s="73" t="s">
        <v>0</v>
      </c>
      <c r="B5" s="70" t="s">
        <v>13</v>
      </c>
    </row>
    <row r="6" spans="1:3" ht="28.8" x14ac:dyDescent="0.3">
      <c r="A6" s="73" t="s">
        <v>1</v>
      </c>
      <c r="B6" s="70" t="s">
        <v>11</v>
      </c>
    </row>
    <row r="7" spans="1:3" ht="69" x14ac:dyDescent="0.3">
      <c r="A7" s="73" t="s">
        <v>390</v>
      </c>
      <c r="B7" s="96" t="s">
        <v>389</v>
      </c>
      <c r="C7" s="108" t="s">
        <v>391</v>
      </c>
    </row>
    <row r="8" spans="1:3" ht="28.8" x14ac:dyDescent="0.3">
      <c r="A8" s="73" t="s">
        <v>4</v>
      </c>
      <c r="B8" s="70" t="s">
        <v>15</v>
      </c>
    </row>
    <row r="9" spans="1:3" x14ac:dyDescent="0.3">
      <c r="A9" s="73" t="s">
        <v>5</v>
      </c>
      <c r="B9" s="71" t="s">
        <v>16</v>
      </c>
    </row>
    <row r="10" spans="1:3" ht="23.25" customHeight="1" x14ac:dyDescent="0.3">
      <c r="A10" s="73" t="s">
        <v>6</v>
      </c>
      <c r="B10" s="70" t="s">
        <v>14</v>
      </c>
    </row>
    <row r="11" spans="1:3" ht="28.8" x14ac:dyDescent="0.3">
      <c r="A11" s="73" t="s">
        <v>2</v>
      </c>
      <c r="B11" s="70" t="s">
        <v>12</v>
      </c>
    </row>
    <row r="12" spans="1:3" x14ac:dyDescent="0.3">
      <c r="A12" s="74" t="s">
        <v>17</v>
      </c>
      <c r="B12" s="70" t="s">
        <v>18</v>
      </c>
    </row>
    <row r="13" spans="1:3" ht="27.6" x14ac:dyDescent="0.3">
      <c r="A13" s="74" t="s">
        <v>21</v>
      </c>
      <c r="B13" s="70" t="s">
        <v>22</v>
      </c>
    </row>
    <row r="14" spans="1:3" x14ac:dyDescent="0.3">
      <c r="A14" s="74" t="s">
        <v>23</v>
      </c>
      <c r="B14" s="70" t="s">
        <v>24</v>
      </c>
    </row>
    <row r="15" spans="1:3" x14ac:dyDescent="0.3">
      <c r="A15" s="74" t="s">
        <v>25</v>
      </c>
      <c r="B15" s="70" t="s">
        <v>26</v>
      </c>
    </row>
    <row r="16" spans="1:3" ht="27.6" x14ac:dyDescent="0.3">
      <c r="A16" s="75" t="s">
        <v>27</v>
      </c>
      <c r="B16" s="70" t="s">
        <v>28</v>
      </c>
    </row>
  </sheetData>
  <hyperlinks>
    <hyperlink ref="B16" r:id="rId1" display="https://m.flsenate.gov/Statutes/163.3177" xr:uid="{AC715A63-CC5F-4288-94F2-4F58EB903E17}"/>
  </hyperlinks>
  <pageMargins left="0.25" right="0.25" top="0.75" bottom="0.75" header="0.3" footer="0.3"/>
  <pageSetup scale="63"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2AB3E-9D4D-408D-846C-0AA2B163CD20}">
  <dimension ref="A1:R41"/>
  <sheetViews>
    <sheetView topLeftCell="A10" workbookViewId="0">
      <selection activeCell="E16" sqref="E16"/>
    </sheetView>
  </sheetViews>
  <sheetFormatPr defaultRowHeight="14.4" x14ac:dyDescent="0.3"/>
  <cols>
    <col min="1" max="1" width="19" customWidth="1"/>
    <col min="2" max="2" width="15.44140625" customWidth="1"/>
    <col min="3" max="3" width="6.44140625" customWidth="1"/>
  </cols>
  <sheetData>
    <row r="1" spans="1:18" x14ac:dyDescent="0.3">
      <c r="B1" s="3" t="s">
        <v>29</v>
      </c>
    </row>
    <row r="2" spans="1:18" x14ac:dyDescent="0.3">
      <c r="B2" s="3" t="s">
        <v>30</v>
      </c>
    </row>
    <row r="3" spans="1:18" x14ac:dyDescent="0.3">
      <c r="B3" s="3" t="s">
        <v>31</v>
      </c>
    </row>
    <row r="4" spans="1:18" x14ac:dyDescent="0.3">
      <c r="B4" s="12">
        <v>1</v>
      </c>
      <c r="C4" s="12" t="s">
        <v>64</v>
      </c>
      <c r="D4" s="12"/>
      <c r="E4" s="12"/>
      <c r="F4" s="12"/>
      <c r="G4" s="12"/>
      <c r="H4" s="12"/>
      <c r="I4" s="12"/>
      <c r="J4" s="12"/>
      <c r="K4" s="12"/>
      <c r="L4" s="12"/>
      <c r="M4" s="12"/>
      <c r="N4" s="12"/>
      <c r="O4" s="12"/>
      <c r="P4" s="12"/>
      <c r="Q4" s="12"/>
      <c r="R4" s="12"/>
    </row>
    <row r="5" spans="1:18" x14ac:dyDescent="0.3">
      <c r="B5" s="12"/>
      <c r="C5" s="12" t="s">
        <v>32</v>
      </c>
      <c r="D5" s="12"/>
      <c r="E5" s="12"/>
      <c r="F5" s="12"/>
      <c r="G5" s="12"/>
      <c r="H5" s="12"/>
      <c r="I5" s="12"/>
      <c r="J5" s="12"/>
      <c r="K5" s="12"/>
      <c r="L5" s="12"/>
      <c r="M5" s="12"/>
      <c r="N5" s="12"/>
      <c r="O5" s="12"/>
      <c r="P5" s="12"/>
      <c r="Q5" s="12"/>
      <c r="R5" s="12"/>
    </row>
    <row r="6" spans="1:18" x14ac:dyDescent="0.3">
      <c r="B6">
        <v>2</v>
      </c>
      <c r="C6" t="s">
        <v>49</v>
      </c>
    </row>
    <row r="8" spans="1:18" x14ac:dyDescent="0.3">
      <c r="A8" s="1" t="s">
        <v>67</v>
      </c>
    </row>
    <row r="9" spans="1:18" x14ac:dyDescent="0.3">
      <c r="A9" s="1" t="s">
        <v>8</v>
      </c>
    </row>
    <row r="11" spans="1:18" x14ac:dyDescent="0.3">
      <c r="D11" s="5"/>
    </row>
    <row r="12" spans="1:18" x14ac:dyDescent="0.3">
      <c r="A12" s="2" t="s">
        <v>1</v>
      </c>
      <c r="C12" s="14" t="s">
        <v>44</v>
      </c>
      <c r="D12" s="15" t="s">
        <v>50</v>
      </c>
      <c r="E12" s="13"/>
      <c r="F12" s="15"/>
      <c r="G12" s="15"/>
      <c r="H12" s="15"/>
      <c r="I12" s="15"/>
      <c r="J12" s="15"/>
      <c r="K12" s="15"/>
      <c r="L12" s="15"/>
      <c r="M12" s="15"/>
      <c r="N12" s="15"/>
      <c r="O12" s="15"/>
      <c r="P12" s="15"/>
      <c r="Q12" s="15"/>
      <c r="R12" s="15"/>
    </row>
    <row r="13" spans="1:18" x14ac:dyDescent="0.3">
      <c r="A13" s="1" t="s">
        <v>7</v>
      </c>
      <c r="B13" s="5"/>
      <c r="C13" s="6" t="s">
        <v>19</v>
      </c>
    </row>
    <row r="14" spans="1:18" x14ac:dyDescent="0.3">
      <c r="A14" s="2" t="s">
        <v>2</v>
      </c>
      <c r="B14" s="5"/>
      <c r="C14" s="9" t="s">
        <v>55</v>
      </c>
      <c r="D14" s="5" t="s">
        <v>60</v>
      </c>
    </row>
    <row r="15" spans="1:18" x14ac:dyDescent="0.3">
      <c r="A15" s="2" t="s">
        <v>0</v>
      </c>
      <c r="C15" s="20" t="s">
        <v>70</v>
      </c>
    </row>
    <row r="16" spans="1:18" x14ac:dyDescent="0.3">
      <c r="D16" t="s">
        <v>71</v>
      </c>
    </row>
    <row r="17" spans="1:18" x14ac:dyDescent="0.3">
      <c r="D17" t="s">
        <v>72</v>
      </c>
    </row>
    <row r="18" spans="1:18" x14ac:dyDescent="0.3">
      <c r="A18" s="2" t="s">
        <v>3</v>
      </c>
      <c r="C18" s="9" t="s">
        <v>37</v>
      </c>
      <c r="D18" t="s">
        <v>38</v>
      </c>
    </row>
    <row r="19" spans="1:18" x14ac:dyDescent="0.3">
      <c r="C19" s="9" t="s">
        <v>74</v>
      </c>
      <c r="D19" t="s">
        <v>34</v>
      </c>
    </row>
    <row r="20" spans="1:18" x14ac:dyDescent="0.3">
      <c r="C20" s="9" t="s">
        <v>35</v>
      </c>
      <c r="D20" t="s">
        <v>36</v>
      </c>
    </row>
    <row r="22" spans="1:18" x14ac:dyDescent="0.3">
      <c r="A22" s="2" t="s">
        <v>4</v>
      </c>
      <c r="C22" s="10" t="s">
        <v>75</v>
      </c>
    </row>
    <row r="24" spans="1:18" x14ac:dyDescent="0.3">
      <c r="A24" s="2" t="s">
        <v>5</v>
      </c>
      <c r="C24" s="14" t="s">
        <v>39</v>
      </c>
      <c r="D24" s="13" t="s">
        <v>65</v>
      </c>
      <c r="E24" s="13"/>
      <c r="F24" s="13"/>
      <c r="G24" s="13"/>
      <c r="H24" s="13"/>
      <c r="I24" s="13"/>
      <c r="J24" s="13"/>
      <c r="K24" s="13"/>
      <c r="L24" s="13"/>
      <c r="M24" s="13"/>
      <c r="N24" s="13"/>
      <c r="O24" s="13"/>
      <c r="P24" s="13"/>
      <c r="Q24" s="13"/>
      <c r="R24" s="13"/>
    </row>
    <row r="25" spans="1:18" x14ac:dyDescent="0.3">
      <c r="C25" s="15"/>
      <c r="D25" s="13" t="s">
        <v>40</v>
      </c>
      <c r="E25" s="13"/>
      <c r="F25" s="13"/>
      <c r="G25" s="13"/>
      <c r="H25" s="13"/>
      <c r="I25" s="13"/>
      <c r="J25" s="13"/>
      <c r="K25" s="13"/>
      <c r="L25" s="13"/>
      <c r="M25" s="13"/>
      <c r="N25" s="13"/>
      <c r="O25" s="13"/>
      <c r="P25" s="13"/>
      <c r="Q25" s="13"/>
      <c r="R25" s="13"/>
    </row>
    <row r="26" spans="1:18" x14ac:dyDescent="0.3">
      <c r="C26" s="15"/>
      <c r="D26" s="13" t="s">
        <v>41</v>
      </c>
      <c r="E26" s="13"/>
      <c r="F26" s="13"/>
      <c r="G26" s="13"/>
      <c r="H26" s="13"/>
      <c r="I26" s="13"/>
      <c r="J26" s="13"/>
      <c r="K26" s="13"/>
      <c r="L26" s="13"/>
      <c r="M26" s="13"/>
      <c r="N26" s="13"/>
      <c r="O26" s="13"/>
      <c r="P26" s="13"/>
      <c r="Q26" s="13"/>
      <c r="R26" s="13"/>
    </row>
    <row r="27" spans="1:18" x14ac:dyDescent="0.3">
      <c r="C27" s="15"/>
      <c r="D27" s="13" t="s">
        <v>42</v>
      </c>
      <c r="E27" s="13"/>
      <c r="F27" s="13"/>
      <c r="G27" s="13"/>
      <c r="H27" s="13"/>
      <c r="I27" s="13"/>
      <c r="J27" s="13"/>
      <c r="K27" s="13"/>
      <c r="L27" s="13"/>
      <c r="M27" s="13"/>
      <c r="N27" s="13"/>
      <c r="O27" s="13"/>
      <c r="P27" s="13"/>
      <c r="Q27" s="13"/>
      <c r="R27" s="13"/>
    </row>
    <row r="28" spans="1:18" x14ac:dyDescent="0.3">
      <c r="C28" s="16"/>
      <c r="D28" s="17" t="s">
        <v>43</v>
      </c>
      <c r="E28" s="17"/>
      <c r="F28" s="17"/>
      <c r="G28" s="17"/>
      <c r="H28" s="17"/>
      <c r="I28" s="17"/>
      <c r="J28" s="17"/>
      <c r="K28" s="17"/>
      <c r="L28" s="17"/>
      <c r="M28" s="17"/>
      <c r="N28" s="17"/>
      <c r="O28" s="17"/>
      <c r="P28" s="17"/>
      <c r="Q28" s="17"/>
      <c r="R28" s="17"/>
    </row>
    <row r="29" spans="1:18" x14ac:dyDescent="0.3">
      <c r="A29" s="2" t="s">
        <v>6</v>
      </c>
      <c r="C29" s="15" t="s">
        <v>47</v>
      </c>
      <c r="D29" s="13" t="s">
        <v>48</v>
      </c>
      <c r="E29" s="13"/>
      <c r="F29" s="13"/>
      <c r="G29" s="13"/>
      <c r="H29" s="13"/>
      <c r="I29" s="13"/>
      <c r="J29" s="13"/>
      <c r="K29" s="13"/>
      <c r="L29" s="13"/>
      <c r="M29" s="13"/>
      <c r="N29" s="13"/>
      <c r="O29" s="13"/>
      <c r="P29" s="13"/>
      <c r="Q29" s="13"/>
      <c r="R29" s="13"/>
    </row>
    <row r="30" spans="1:18" x14ac:dyDescent="0.3">
      <c r="B30" s="5">
        <v>7</v>
      </c>
      <c r="C30" s="5" t="s">
        <v>61</v>
      </c>
    </row>
    <row r="32" spans="1:18" x14ac:dyDescent="0.3">
      <c r="B32" s="18">
        <v>5</v>
      </c>
      <c r="C32" s="19" t="s">
        <v>54</v>
      </c>
      <c r="D32" s="19"/>
      <c r="E32" s="19"/>
      <c r="F32" s="19"/>
      <c r="G32" s="19"/>
      <c r="H32" s="19"/>
      <c r="I32" s="19"/>
      <c r="J32" s="19"/>
      <c r="K32" s="19"/>
      <c r="L32" s="19"/>
      <c r="M32" s="19"/>
      <c r="N32" s="19"/>
      <c r="O32" s="19"/>
      <c r="P32" s="19"/>
    </row>
    <row r="33" spans="2:16" x14ac:dyDescent="0.3">
      <c r="B33" s="19"/>
      <c r="C33" s="19" t="s">
        <v>55</v>
      </c>
      <c r="D33" s="19" t="s">
        <v>56</v>
      </c>
      <c r="E33" s="19"/>
      <c r="F33" s="19"/>
      <c r="G33" s="19"/>
      <c r="H33" s="19"/>
      <c r="I33" s="19"/>
      <c r="J33" s="19"/>
      <c r="K33" s="19"/>
      <c r="L33" s="19"/>
      <c r="M33" s="19"/>
      <c r="N33" s="19"/>
      <c r="O33" s="19"/>
      <c r="P33" s="19"/>
    </row>
    <row r="34" spans="2:16" x14ac:dyDescent="0.3">
      <c r="B34" s="19"/>
      <c r="C34" s="19" t="s">
        <v>37</v>
      </c>
      <c r="D34" s="19" t="s">
        <v>57</v>
      </c>
      <c r="E34" s="19"/>
      <c r="F34" s="19"/>
      <c r="G34" s="19"/>
      <c r="H34" s="19"/>
      <c r="I34" s="19"/>
      <c r="J34" s="19"/>
      <c r="K34" s="19"/>
      <c r="L34" s="19"/>
      <c r="M34" s="19"/>
      <c r="N34" s="19"/>
      <c r="O34" s="19"/>
      <c r="P34" s="19"/>
    </row>
    <row r="35" spans="2:16" x14ac:dyDescent="0.3">
      <c r="B35" s="19"/>
      <c r="C35" s="19" t="s">
        <v>39</v>
      </c>
      <c r="D35" s="19" t="s">
        <v>58</v>
      </c>
      <c r="E35" s="19"/>
      <c r="F35" s="19"/>
      <c r="G35" s="19"/>
      <c r="H35" s="19"/>
      <c r="I35" s="19"/>
      <c r="J35" s="19"/>
      <c r="K35" s="19"/>
      <c r="L35" s="19"/>
      <c r="M35" s="19"/>
      <c r="N35" s="19"/>
      <c r="O35" s="19"/>
      <c r="P35" s="19"/>
    </row>
    <row r="36" spans="2:16" x14ac:dyDescent="0.3">
      <c r="B36" s="19"/>
      <c r="C36" s="19" t="s">
        <v>44</v>
      </c>
      <c r="D36" s="19" t="s">
        <v>59</v>
      </c>
      <c r="E36" s="19"/>
      <c r="F36" s="19"/>
      <c r="G36" s="19"/>
      <c r="H36" s="19"/>
      <c r="I36" s="19"/>
      <c r="J36" s="19"/>
      <c r="K36" s="19"/>
      <c r="L36" s="19"/>
      <c r="M36" s="19"/>
      <c r="N36" s="19"/>
      <c r="O36" s="19"/>
      <c r="P36" s="19"/>
    </row>
    <row r="37" spans="2:16" x14ac:dyDescent="0.3">
      <c r="B37" s="10" t="s">
        <v>63</v>
      </c>
      <c r="C37" t="s">
        <v>51</v>
      </c>
    </row>
    <row r="38" spans="2:16" x14ac:dyDescent="0.3">
      <c r="B38" s="10">
        <v>2</v>
      </c>
      <c r="C38" t="s">
        <v>52</v>
      </c>
    </row>
    <row r="39" spans="2:16" x14ac:dyDescent="0.3">
      <c r="B39" s="10">
        <v>3</v>
      </c>
      <c r="C39" t="s">
        <v>53</v>
      </c>
    </row>
    <row r="40" spans="2:16" x14ac:dyDescent="0.3">
      <c r="B40" s="10">
        <v>4</v>
      </c>
      <c r="C40" t="s">
        <v>62</v>
      </c>
    </row>
    <row r="41" spans="2:16" x14ac:dyDescent="0.3">
      <c r="B41" s="9" t="s">
        <v>73</v>
      </c>
      <c r="C41" t="s">
        <v>46</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AAE1-1D7E-4FBF-A132-EA06D779D751}">
  <dimension ref="A2:C33"/>
  <sheetViews>
    <sheetView showGridLines="0" workbookViewId="0">
      <selection sqref="A1:XFD1048576"/>
    </sheetView>
  </sheetViews>
  <sheetFormatPr defaultRowHeight="14.4" x14ac:dyDescent="0.3"/>
  <cols>
    <col min="1" max="1" width="15.44140625" customWidth="1"/>
    <col min="2" max="2" width="6.44140625" customWidth="1"/>
  </cols>
  <sheetData>
    <row r="2" spans="1:3" x14ac:dyDescent="0.3">
      <c r="A2" t="s">
        <v>387</v>
      </c>
    </row>
    <row r="5" spans="1:3" x14ac:dyDescent="0.3">
      <c r="A5" s="3" t="s">
        <v>29</v>
      </c>
    </row>
    <row r="6" spans="1:3" x14ac:dyDescent="0.3">
      <c r="A6" s="3" t="s">
        <v>30</v>
      </c>
    </row>
    <row r="7" spans="1:3" x14ac:dyDescent="0.3">
      <c r="A7" s="3" t="s">
        <v>31</v>
      </c>
    </row>
    <row r="8" spans="1:3" x14ac:dyDescent="0.3">
      <c r="A8">
        <v>1</v>
      </c>
      <c r="B8" t="s">
        <v>64</v>
      </c>
    </row>
    <row r="9" spans="1:3" x14ac:dyDescent="0.3">
      <c r="B9" t="s">
        <v>32</v>
      </c>
    </row>
    <row r="10" spans="1:3" x14ac:dyDescent="0.3">
      <c r="A10">
        <v>2</v>
      </c>
      <c r="B10" t="s">
        <v>49</v>
      </c>
    </row>
    <row r="11" spans="1:3" x14ac:dyDescent="0.3">
      <c r="B11" s="9" t="s">
        <v>33</v>
      </c>
      <c r="C11" t="s">
        <v>34</v>
      </c>
    </row>
    <row r="12" spans="1:3" x14ac:dyDescent="0.3">
      <c r="B12" s="9" t="s">
        <v>35</v>
      </c>
      <c r="C12" t="s">
        <v>36</v>
      </c>
    </row>
    <row r="13" spans="1:3" x14ac:dyDescent="0.3">
      <c r="B13" s="9" t="s">
        <v>37</v>
      </c>
      <c r="C13" t="s">
        <v>38</v>
      </c>
    </row>
    <row r="14" spans="1:3" x14ac:dyDescent="0.3">
      <c r="B14" s="9" t="s">
        <v>39</v>
      </c>
      <c r="C14" t="s">
        <v>65</v>
      </c>
    </row>
    <row r="15" spans="1:3" x14ac:dyDescent="0.3">
      <c r="B15" s="10"/>
      <c r="C15" t="s">
        <v>40</v>
      </c>
    </row>
    <row r="16" spans="1:3" x14ac:dyDescent="0.3">
      <c r="B16" s="10"/>
      <c r="C16" t="s">
        <v>41</v>
      </c>
    </row>
    <row r="17" spans="1:3" x14ac:dyDescent="0.3">
      <c r="B17" s="10"/>
      <c r="C17" t="s">
        <v>42</v>
      </c>
    </row>
    <row r="18" spans="1:3" x14ac:dyDescent="0.3">
      <c r="B18" s="10"/>
      <c r="C18" t="s">
        <v>43</v>
      </c>
    </row>
    <row r="19" spans="1:3" x14ac:dyDescent="0.3">
      <c r="B19" s="9" t="s">
        <v>44</v>
      </c>
      <c r="C19" t="s">
        <v>50</v>
      </c>
    </row>
    <row r="20" spans="1:3" x14ac:dyDescent="0.3">
      <c r="B20" s="9" t="s">
        <v>45</v>
      </c>
      <c r="C20" t="s">
        <v>46</v>
      </c>
    </row>
    <row r="21" spans="1:3" x14ac:dyDescent="0.3">
      <c r="B21" s="9" t="s">
        <v>47</v>
      </c>
      <c r="C21" t="s">
        <v>48</v>
      </c>
    </row>
    <row r="22" spans="1:3" x14ac:dyDescent="0.3">
      <c r="A22" s="10" t="s">
        <v>63</v>
      </c>
      <c r="B22" t="s">
        <v>51</v>
      </c>
    </row>
    <row r="23" spans="1:3" x14ac:dyDescent="0.3">
      <c r="A23" s="10">
        <v>2</v>
      </c>
      <c r="B23" t="s">
        <v>52</v>
      </c>
    </row>
    <row r="24" spans="1:3" x14ac:dyDescent="0.3">
      <c r="A24" s="10">
        <v>3</v>
      </c>
      <c r="B24" t="s">
        <v>53</v>
      </c>
    </row>
    <row r="25" spans="1:3" x14ac:dyDescent="0.3">
      <c r="A25" s="10">
        <v>4</v>
      </c>
      <c r="B25" t="s">
        <v>62</v>
      </c>
    </row>
    <row r="26" spans="1:3" x14ac:dyDescent="0.3">
      <c r="A26" s="10">
        <v>5</v>
      </c>
      <c r="B26" t="s">
        <v>54</v>
      </c>
    </row>
    <row r="27" spans="1:3" x14ac:dyDescent="0.3">
      <c r="B27" s="9" t="s">
        <v>55</v>
      </c>
      <c r="C27" t="s">
        <v>56</v>
      </c>
    </row>
    <row r="28" spans="1:3" x14ac:dyDescent="0.3">
      <c r="B28" s="9" t="s">
        <v>37</v>
      </c>
      <c r="C28" t="s">
        <v>57</v>
      </c>
    </row>
    <row r="29" spans="1:3" x14ac:dyDescent="0.3">
      <c r="B29" s="9" t="s">
        <v>39</v>
      </c>
      <c r="C29" t="s">
        <v>58</v>
      </c>
    </row>
    <row r="30" spans="1:3" x14ac:dyDescent="0.3">
      <c r="B30" s="9" t="s">
        <v>44</v>
      </c>
      <c r="C30" t="s">
        <v>59</v>
      </c>
    </row>
    <row r="31" spans="1:3" x14ac:dyDescent="0.3">
      <c r="A31" s="5">
        <v>6</v>
      </c>
      <c r="B31" s="6" t="s">
        <v>19</v>
      </c>
      <c r="C31" s="5"/>
    </row>
    <row r="32" spans="1:3" x14ac:dyDescent="0.3">
      <c r="A32" s="5"/>
      <c r="B32" s="9" t="s">
        <v>55</v>
      </c>
      <c r="C32" s="5" t="s">
        <v>60</v>
      </c>
    </row>
    <row r="33" spans="1:2" x14ac:dyDescent="0.3">
      <c r="A33" s="5">
        <v>7</v>
      </c>
      <c r="B33" s="5" t="s">
        <v>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7318-12F9-4722-9200-BB68C7E97DE0}">
  <sheetPr>
    <tabColor theme="3" tint="0.499984740745262"/>
  </sheetPr>
  <dimension ref="A1:X83"/>
  <sheetViews>
    <sheetView zoomScaleNormal="100" zoomScaleSheetLayoutView="100" workbookViewId="0">
      <selection sqref="A1:M1"/>
    </sheetView>
  </sheetViews>
  <sheetFormatPr defaultColWidth="9.33203125" defaultRowHeight="72.75" customHeight="1" x14ac:dyDescent="0.3"/>
  <cols>
    <col min="1" max="4" width="9.33203125" style="47"/>
    <col min="5" max="5" width="17.33203125" style="47" customWidth="1"/>
    <col min="6" max="6" width="9.33203125" style="47" customWidth="1"/>
    <col min="7" max="16384" width="9.33203125" style="47"/>
  </cols>
  <sheetData>
    <row r="1" spans="1:24" ht="121.5" customHeight="1" x14ac:dyDescent="0.3">
      <c r="A1" s="305" t="s">
        <v>520</v>
      </c>
      <c r="B1" s="306"/>
      <c r="C1" s="306"/>
      <c r="D1" s="306"/>
      <c r="E1" s="306"/>
      <c r="F1" s="306"/>
      <c r="G1" s="306"/>
      <c r="H1" s="306"/>
      <c r="I1" s="306"/>
      <c r="J1" s="306"/>
      <c r="K1" s="306"/>
      <c r="L1" s="306"/>
      <c r="M1" s="307"/>
    </row>
    <row r="2" spans="1:24" ht="16.5" customHeight="1" x14ac:dyDescent="0.3"/>
    <row r="3" spans="1:24" ht="16.5" customHeight="1" x14ac:dyDescent="0.3"/>
    <row r="4" spans="1:24" ht="16.5" customHeight="1" x14ac:dyDescent="0.3"/>
    <row r="5" spans="1:24" ht="16.5" customHeight="1" x14ac:dyDescent="0.3"/>
    <row r="6" spans="1:24" ht="16.5" customHeight="1" x14ac:dyDescent="0.3"/>
    <row r="7" spans="1:24" ht="16.5" customHeight="1" x14ac:dyDescent="0.3"/>
    <row r="8" spans="1:24" ht="16.5" customHeight="1" x14ac:dyDescent="0.3"/>
    <row r="9" spans="1:24" ht="16.5" customHeight="1" x14ac:dyDescent="0.3">
      <c r="L9" s="128"/>
      <c r="M9" s="128"/>
      <c r="N9" s="128"/>
      <c r="O9" s="128"/>
      <c r="P9" s="128"/>
      <c r="Q9" s="128"/>
      <c r="R9" s="128"/>
      <c r="S9" s="128"/>
      <c r="T9" s="128"/>
      <c r="U9" s="128"/>
      <c r="V9" s="128"/>
      <c r="W9" s="128"/>
      <c r="X9" s="128"/>
    </row>
    <row r="10" spans="1:24" ht="16.5" customHeight="1" x14ac:dyDescent="0.3">
      <c r="L10" s="128"/>
      <c r="M10" s="128"/>
      <c r="N10" s="128"/>
      <c r="O10" s="128"/>
      <c r="P10" s="128"/>
      <c r="Q10" s="128"/>
      <c r="R10" s="128"/>
      <c r="S10" s="128"/>
      <c r="T10" s="128"/>
      <c r="U10" s="128"/>
      <c r="V10" s="128"/>
      <c r="W10" s="128"/>
      <c r="X10" s="128"/>
    </row>
    <row r="11" spans="1:24" ht="16.5" customHeight="1" x14ac:dyDescent="0.3">
      <c r="L11" s="128"/>
      <c r="M11" s="128"/>
      <c r="N11" s="128"/>
      <c r="O11" s="128"/>
      <c r="P11" s="128"/>
      <c r="Q11" s="128"/>
      <c r="R11" s="128"/>
      <c r="S11" s="128"/>
      <c r="T11" s="128"/>
      <c r="U11" s="128"/>
      <c r="V11" s="128"/>
      <c r="W11" s="128"/>
      <c r="X11" s="128"/>
    </row>
    <row r="12" spans="1:24" ht="16.5" customHeight="1" x14ac:dyDescent="0.3">
      <c r="L12" s="128"/>
      <c r="M12" s="128"/>
      <c r="N12" s="128"/>
      <c r="O12" s="128"/>
      <c r="P12" s="128"/>
      <c r="Q12" s="128"/>
      <c r="R12" s="128"/>
      <c r="S12" s="128"/>
      <c r="T12" s="128"/>
      <c r="U12" s="128"/>
      <c r="V12" s="128"/>
      <c r="W12" s="128"/>
      <c r="X12" s="128"/>
    </row>
    <row r="13" spans="1:24" ht="16.5" customHeight="1" x14ac:dyDescent="0.3">
      <c r="L13" s="128"/>
      <c r="M13" s="128"/>
      <c r="N13" s="128"/>
      <c r="O13" s="128"/>
      <c r="P13" s="128"/>
      <c r="Q13" s="128"/>
      <c r="R13" s="128"/>
      <c r="S13" s="128"/>
      <c r="T13" s="128"/>
      <c r="U13" s="128"/>
      <c r="V13" s="128"/>
      <c r="W13" s="128"/>
      <c r="X13" s="128"/>
    </row>
    <row r="14" spans="1:24" ht="16.5" customHeight="1" x14ac:dyDescent="0.3">
      <c r="L14" s="128"/>
      <c r="M14" s="128"/>
      <c r="N14" s="128"/>
      <c r="O14" s="128"/>
      <c r="P14" s="128"/>
      <c r="Q14" s="128"/>
      <c r="R14" s="128"/>
      <c r="S14" s="128"/>
      <c r="T14" s="128"/>
      <c r="U14" s="128"/>
      <c r="V14" s="128"/>
      <c r="W14" s="128"/>
      <c r="X14" s="128"/>
    </row>
    <row r="15" spans="1:24" ht="16.5" customHeight="1" x14ac:dyDescent="0.3">
      <c r="L15" s="128"/>
      <c r="M15" s="128"/>
      <c r="N15" s="128"/>
      <c r="O15" s="128"/>
      <c r="P15" s="128"/>
      <c r="Q15" s="128"/>
      <c r="R15" s="128"/>
      <c r="S15" s="128"/>
      <c r="T15" s="128"/>
      <c r="U15" s="128"/>
      <c r="V15" s="128"/>
      <c r="W15" s="128"/>
      <c r="X15" s="128"/>
    </row>
    <row r="16" spans="1:24" ht="16.5" customHeight="1" x14ac:dyDescent="0.3">
      <c r="L16" s="128"/>
      <c r="M16" s="128"/>
      <c r="N16" s="128"/>
      <c r="O16" s="128"/>
      <c r="P16" s="128"/>
      <c r="Q16" s="128"/>
      <c r="R16" s="128"/>
      <c r="S16" s="128"/>
      <c r="T16" s="128"/>
      <c r="U16" s="128"/>
      <c r="V16" s="128"/>
      <c r="W16" s="128"/>
      <c r="X16" s="128"/>
    </row>
    <row r="17" spans="2:24" ht="16.5" customHeight="1" x14ac:dyDescent="0.3">
      <c r="L17" s="128"/>
      <c r="M17" s="128"/>
      <c r="N17" s="128"/>
      <c r="O17" s="128"/>
      <c r="P17" s="128"/>
      <c r="Q17" s="128"/>
      <c r="R17" s="128"/>
      <c r="S17" s="128"/>
      <c r="T17" s="128"/>
      <c r="U17" s="128"/>
      <c r="V17" s="128"/>
      <c r="W17" s="128"/>
      <c r="X17" s="128"/>
    </row>
    <row r="18" spans="2:24" ht="16.5" customHeight="1" x14ac:dyDescent="0.3">
      <c r="L18" s="128"/>
      <c r="M18" s="128"/>
      <c r="N18" s="128"/>
      <c r="O18" s="128"/>
      <c r="P18" s="128"/>
      <c r="Q18" s="128"/>
      <c r="R18" s="128"/>
      <c r="S18" s="128"/>
      <c r="T18" s="128"/>
      <c r="U18" s="128"/>
      <c r="V18" s="128"/>
      <c r="W18" s="128"/>
      <c r="X18" s="128"/>
    </row>
    <row r="19" spans="2:24" ht="16.5" customHeight="1" x14ac:dyDescent="0.3">
      <c r="L19" s="128"/>
      <c r="M19" s="128"/>
      <c r="N19" s="128"/>
      <c r="O19" s="128"/>
      <c r="P19" s="128"/>
      <c r="Q19" s="128"/>
      <c r="R19" s="128"/>
      <c r="S19" s="128"/>
      <c r="T19" s="128"/>
      <c r="U19" s="128"/>
      <c r="V19" s="128"/>
      <c r="W19" s="128"/>
      <c r="X19" s="128"/>
    </row>
    <row r="20" spans="2:24" ht="16.5" customHeight="1" x14ac:dyDescent="0.3">
      <c r="L20" s="128"/>
      <c r="M20" s="128"/>
      <c r="N20" s="128"/>
      <c r="O20" s="128"/>
      <c r="P20" s="128"/>
      <c r="Q20" s="128"/>
      <c r="R20" s="128"/>
      <c r="S20" s="128"/>
      <c r="T20" s="128"/>
      <c r="U20" s="128"/>
      <c r="V20" s="128"/>
      <c r="W20" s="128"/>
      <c r="X20" s="128"/>
    </row>
    <row r="21" spans="2:24" ht="16.5" customHeight="1" x14ac:dyDescent="0.3">
      <c r="L21" s="128"/>
      <c r="M21" s="128"/>
      <c r="N21" s="128"/>
      <c r="O21" s="128"/>
      <c r="P21" s="128"/>
      <c r="Q21" s="128"/>
      <c r="R21" s="128"/>
      <c r="S21" s="128"/>
      <c r="T21" s="128"/>
      <c r="U21" s="128"/>
      <c r="V21" s="128"/>
      <c r="W21" s="128"/>
      <c r="X21" s="128"/>
    </row>
    <row r="22" spans="2:24" ht="16.5" customHeight="1" x14ac:dyDescent="0.3">
      <c r="L22" s="128"/>
      <c r="M22" s="128"/>
      <c r="N22" s="128"/>
      <c r="O22" s="128"/>
      <c r="P22" s="128"/>
      <c r="Q22" s="128"/>
      <c r="R22" s="128"/>
      <c r="S22" s="128"/>
      <c r="T22" s="128"/>
      <c r="U22" s="128"/>
      <c r="V22" s="128"/>
      <c r="W22" s="128"/>
      <c r="X22" s="128"/>
    </row>
    <row r="23" spans="2:24" ht="16.5" customHeight="1" x14ac:dyDescent="0.3">
      <c r="L23" s="128"/>
      <c r="M23" s="128"/>
      <c r="N23" s="128"/>
      <c r="O23" s="128"/>
      <c r="P23" s="128"/>
      <c r="Q23" s="128"/>
      <c r="R23" s="128"/>
      <c r="S23" s="128"/>
      <c r="T23" s="128"/>
      <c r="U23" s="128"/>
      <c r="V23" s="128"/>
      <c r="W23" s="128"/>
      <c r="X23" s="128"/>
    </row>
    <row r="24" spans="2:24" ht="16.5" customHeight="1" x14ac:dyDescent="0.3">
      <c r="L24" s="128"/>
      <c r="M24" s="128"/>
      <c r="N24" s="128"/>
      <c r="O24" s="128"/>
      <c r="P24" s="128"/>
      <c r="Q24" s="128"/>
      <c r="R24" s="128"/>
      <c r="S24" s="128"/>
      <c r="T24" s="128"/>
      <c r="U24" s="128"/>
      <c r="V24" s="128"/>
      <c r="W24" s="128"/>
      <c r="X24" s="128"/>
    </row>
    <row r="25" spans="2:24" ht="16.5" customHeight="1" x14ac:dyDescent="0.3">
      <c r="L25" s="128"/>
      <c r="M25" s="128"/>
      <c r="N25" s="128"/>
      <c r="O25" s="128"/>
      <c r="P25" s="128"/>
      <c r="Q25" s="128"/>
      <c r="R25" s="128"/>
      <c r="S25" s="128"/>
      <c r="T25" s="128"/>
      <c r="U25" s="128"/>
      <c r="V25" s="128"/>
      <c r="W25" s="128"/>
      <c r="X25" s="128"/>
    </row>
    <row r="26" spans="2:24" ht="16.5" customHeight="1" x14ac:dyDescent="0.3">
      <c r="L26" s="128"/>
      <c r="M26" s="128"/>
      <c r="N26" s="128"/>
      <c r="O26" s="128"/>
      <c r="P26" s="128"/>
      <c r="Q26" s="128"/>
      <c r="R26" s="128"/>
      <c r="S26" s="128"/>
      <c r="T26" s="128"/>
      <c r="U26" s="128"/>
      <c r="V26" s="128"/>
      <c r="W26" s="128"/>
      <c r="X26" s="128"/>
    </row>
    <row r="27" spans="2:24" ht="16.5" customHeight="1" x14ac:dyDescent="0.3">
      <c r="B27" s="256" t="s">
        <v>471</v>
      </c>
      <c r="C27" s="308"/>
      <c r="D27" s="308"/>
      <c r="E27" s="308"/>
      <c r="F27" s="308"/>
      <c r="G27" s="308"/>
      <c r="H27" s="308"/>
      <c r="I27" s="308"/>
      <c r="J27" s="257"/>
    </row>
    <row r="28" spans="2:24" ht="16.5" customHeight="1" x14ac:dyDescent="0.3"/>
    <row r="29" spans="2:24" ht="16.5" customHeight="1" x14ac:dyDescent="0.3"/>
    <row r="30" spans="2:24" ht="16.5" customHeight="1" x14ac:dyDescent="0.3"/>
    <row r="31" spans="2:24" ht="16.5" customHeight="1" x14ac:dyDescent="0.3"/>
    <row r="32" spans="2:24" ht="16.5" customHeight="1" x14ac:dyDescent="0.3"/>
    <row r="33" s="47" customFormat="1" ht="16.5" customHeight="1" x14ac:dyDescent="0.3"/>
    <row r="34" s="47" customFormat="1" ht="16.5" customHeight="1" x14ac:dyDescent="0.3"/>
    <row r="35" s="47" customFormat="1" ht="16.5" customHeight="1" x14ac:dyDescent="0.3"/>
    <row r="36" s="47" customFormat="1" ht="16.5" customHeight="1" x14ac:dyDescent="0.3"/>
    <row r="37" s="47" customFormat="1" ht="16.5" customHeight="1" x14ac:dyDescent="0.3"/>
    <row r="38" s="47" customFormat="1" ht="16.5" customHeight="1" x14ac:dyDescent="0.3"/>
    <row r="39" s="47" customFormat="1" ht="16.5" customHeight="1" x14ac:dyDescent="0.3"/>
    <row r="40" s="47" customFormat="1" ht="16.5" customHeight="1" x14ac:dyDescent="0.3"/>
    <row r="41" s="47" customFormat="1" ht="16.5" customHeight="1" x14ac:dyDescent="0.3"/>
    <row r="42" s="47" customFormat="1" ht="16.5" customHeight="1" x14ac:dyDescent="0.3"/>
    <row r="43" s="47" customFormat="1" ht="16.5" customHeight="1" x14ac:dyDescent="0.3"/>
    <row r="44" s="47" customFormat="1" ht="16.5" customHeight="1" x14ac:dyDescent="0.3"/>
    <row r="45" s="47" customFormat="1" ht="16.5" customHeight="1" x14ac:dyDescent="0.3"/>
    <row r="46" s="47" customFormat="1" ht="16.5" customHeight="1" x14ac:dyDescent="0.3"/>
    <row r="47" s="47" customFormat="1" ht="16.5" customHeight="1" x14ac:dyDescent="0.3"/>
    <row r="48" s="47" customFormat="1" ht="16.5" customHeight="1" x14ac:dyDescent="0.3"/>
    <row r="49" s="47" customFormat="1" ht="16.5" customHeight="1" x14ac:dyDescent="0.3"/>
    <row r="50" s="47" customFormat="1" ht="16.5" customHeight="1" x14ac:dyDescent="0.3"/>
    <row r="51" s="47" customFormat="1" ht="16.5" customHeight="1" x14ac:dyDescent="0.3"/>
    <row r="52" s="47" customFormat="1" ht="16.5" customHeight="1" x14ac:dyDescent="0.3"/>
    <row r="53" s="47" customFormat="1" ht="16.5" customHeight="1" x14ac:dyDescent="0.3"/>
    <row r="54" s="47" customFormat="1" ht="16.5" customHeight="1" x14ac:dyDescent="0.3"/>
    <row r="55" s="47" customFormat="1" ht="16.5" customHeight="1" x14ac:dyDescent="0.3"/>
    <row r="56" s="47" customFormat="1" ht="16.5" customHeight="1" x14ac:dyDescent="0.3"/>
    <row r="57" s="47" customFormat="1" ht="16.5" customHeight="1" x14ac:dyDescent="0.3"/>
    <row r="58" s="47" customFormat="1" ht="16.5" customHeight="1" x14ac:dyDescent="0.3"/>
    <row r="59" s="47" customFormat="1" ht="16.5" customHeight="1" x14ac:dyDescent="0.3"/>
    <row r="60" s="47" customFormat="1" ht="16.5" customHeight="1" x14ac:dyDescent="0.3"/>
    <row r="61" s="47" customFormat="1" ht="16.5" customHeight="1" x14ac:dyDescent="0.3"/>
    <row r="62" s="47" customFormat="1" ht="16.5" customHeight="1" x14ac:dyDescent="0.3"/>
    <row r="63" s="47" customFormat="1" ht="16.5" customHeight="1" x14ac:dyDescent="0.3"/>
    <row r="64" s="47" customFormat="1" ht="16.5" customHeight="1" x14ac:dyDescent="0.3"/>
    <row r="65" s="47" customFormat="1" ht="16.5" customHeight="1" x14ac:dyDescent="0.3"/>
    <row r="66" s="47" customFormat="1" ht="16.5" customHeight="1" x14ac:dyDescent="0.3"/>
    <row r="67" s="47" customFormat="1" ht="16.5" customHeight="1" x14ac:dyDescent="0.3"/>
    <row r="68" s="47" customFormat="1" ht="16.5" customHeight="1" x14ac:dyDescent="0.3"/>
    <row r="69" s="47" customFormat="1" ht="16.5" customHeight="1" x14ac:dyDescent="0.3"/>
    <row r="70" s="47" customFormat="1" ht="16.5" customHeight="1" x14ac:dyDescent="0.3"/>
    <row r="71" s="47" customFormat="1" ht="16.5" customHeight="1" x14ac:dyDescent="0.3"/>
    <row r="72" s="47" customFormat="1" ht="16.5" customHeight="1" x14ac:dyDescent="0.3"/>
    <row r="73" s="47" customFormat="1" ht="16.5" customHeight="1" x14ac:dyDescent="0.3"/>
    <row r="74" s="47" customFormat="1" ht="16.5" customHeight="1" x14ac:dyDescent="0.3"/>
    <row r="75" s="47" customFormat="1" ht="16.5" customHeight="1" x14ac:dyDescent="0.3"/>
    <row r="76" s="47" customFormat="1" ht="16.5" customHeight="1" x14ac:dyDescent="0.3"/>
    <row r="77" s="47" customFormat="1" ht="16.5" customHeight="1" x14ac:dyDescent="0.3"/>
    <row r="78" s="47" customFormat="1" ht="16.5" customHeight="1" x14ac:dyDescent="0.3"/>
    <row r="79" s="47" customFormat="1" ht="16.5" customHeight="1" x14ac:dyDescent="0.3"/>
    <row r="80" s="47" customFormat="1" ht="16.5" customHeight="1" x14ac:dyDescent="0.3"/>
    <row r="81" s="47" customFormat="1" ht="16.5" customHeight="1" x14ac:dyDescent="0.3"/>
    <row r="82" s="47" customFormat="1" ht="16.5" customHeight="1" x14ac:dyDescent="0.3"/>
    <row r="83" s="47" customFormat="1" ht="16.5" customHeight="1" x14ac:dyDescent="0.3"/>
  </sheetData>
  <sheetProtection algorithmName="SHA-512" hashValue="fFuDrFcxmeR6ZdJhCcb1Sz+TOmxvg0FMikZfsHpOrhAiSLAS+ltS0vXo3UZYP+StXfAFPjuPlfQLyjVneK82dg==" saltValue="p3ie49+kAyGpGcQ/zpaxCw==" spinCount="100000" sheet="1" objects="1" scenarios="1"/>
  <mergeCells count="2">
    <mergeCell ref="A1:M1"/>
    <mergeCell ref="B27:J27"/>
  </mergeCells>
  <pageMargins left="0.7" right="0.7" top="0.75" bottom="0.75" header="0.3" footer="0.3"/>
  <pageSetup scale="88" orientation="landscape" horizontalDpi="90" verticalDpi="90" r:id="rId1"/>
  <colBreaks count="1" manualBreakCount="1">
    <brk id="13" max="2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420A8-FE59-4ECD-9298-929CCEBDF7DC}">
  <sheetPr>
    <tabColor theme="4" tint="0.39997558519241921"/>
  </sheetPr>
  <dimension ref="A1:M28"/>
  <sheetViews>
    <sheetView zoomScale="120" zoomScaleNormal="120" zoomScaleSheetLayoutView="110" workbookViewId="0">
      <selection sqref="A1:M1"/>
    </sheetView>
  </sheetViews>
  <sheetFormatPr defaultColWidth="9.33203125" defaultRowHeight="14.4" x14ac:dyDescent="0.3"/>
  <cols>
    <col min="1" max="16384" width="9.33203125" style="47"/>
  </cols>
  <sheetData>
    <row r="1" spans="1:13" ht="145.5" customHeight="1" x14ac:dyDescent="0.3">
      <c r="A1" s="305" t="s">
        <v>440</v>
      </c>
      <c r="B1" s="306"/>
      <c r="C1" s="306"/>
      <c r="D1" s="306"/>
      <c r="E1" s="306"/>
      <c r="F1" s="306"/>
      <c r="G1" s="306"/>
      <c r="H1" s="306"/>
      <c r="I1" s="306"/>
      <c r="J1" s="306"/>
      <c r="K1" s="306"/>
      <c r="L1" s="306"/>
      <c r="M1" s="307"/>
    </row>
    <row r="28" spans="2:11" ht="15.6" x14ac:dyDescent="0.3">
      <c r="B28" s="256" t="s">
        <v>470</v>
      </c>
      <c r="C28" s="308"/>
      <c r="D28" s="308"/>
      <c r="E28" s="308"/>
      <c r="F28" s="308"/>
      <c r="G28" s="308"/>
      <c r="H28" s="308"/>
      <c r="I28" s="308"/>
      <c r="J28" s="308"/>
      <c r="K28" s="257"/>
    </row>
  </sheetData>
  <sheetProtection algorithmName="SHA-512" hashValue="ruDa5jbFSq+Dx35mm6cCI0N7JGURHQklHy/gBQ9W8oy3XnMipXlKQabkr7BBOlRmmO21HFAeMh/MsWJ/RvLCHg==" saltValue="OHg17TFcu6F2mUOyo9YRIg==" spinCount="100000" sheet="1" objects="1" scenarios="1"/>
  <mergeCells count="2">
    <mergeCell ref="A1:M1"/>
    <mergeCell ref="B28:K28"/>
  </mergeCells>
  <pageMargins left="0.7" right="0.7" top="0.75" bottom="0.75" header="0.3" footer="0.3"/>
  <pageSetup scale="79" orientation="landscape" horizontalDpi="90" verticalDpi="90" r:id="rId1"/>
  <colBreaks count="1" manualBreakCount="1">
    <brk id="13"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A285F-E489-468E-AA70-8E9E2B71B781}">
  <sheetPr>
    <tabColor theme="4" tint="0.39997558519241921"/>
  </sheetPr>
  <dimension ref="A1:BH127"/>
  <sheetViews>
    <sheetView showGridLines="0" zoomScale="120" zoomScaleNormal="120" zoomScaleSheetLayoutView="100" workbookViewId="0">
      <selection activeCell="B1" sqref="B1:N1"/>
    </sheetView>
  </sheetViews>
  <sheetFormatPr defaultColWidth="9.33203125" defaultRowHeight="14.4" x14ac:dyDescent="0.3"/>
  <cols>
    <col min="1" max="1" width="2.6640625" style="252" customWidth="1"/>
    <col min="2" max="2" width="12.5546875" style="8" customWidth="1"/>
    <col min="3" max="5" width="9.33203125" style="8"/>
    <col min="6" max="8" width="11.44140625" style="8" customWidth="1"/>
    <col min="9" max="9" width="16.5546875" style="8" customWidth="1"/>
    <col min="10" max="10" width="14" style="8" customWidth="1"/>
    <col min="11" max="11" width="14.6640625" style="8" customWidth="1"/>
    <col min="12" max="12" width="14" style="8" customWidth="1"/>
    <col min="13" max="13" width="13.44140625" style="8" customWidth="1"/>
    <col min="14" max="14" width="17.44140625" style="8" customWidth="1"/>
    <col min="15" max="15" width="3.6640625" style="8" customWidth="1"/>
    <col min="16" max="16" width="18.6640625" style="8" customWidth="1"/>
    <col min="17" max="17" width="7.6640625" style="8" customWidth="1"/>
    <col min="18" max="18" width="20.6640625" style="8" customWidth="1"/>
    <col min="19" max="21" width="9.33203125" style="8"/>
    <col min="22" max="22" width="57.33203125" style="8" customWidth="1"/>
    <col min="23" max="16384" width="9.33203125" style="8"/>
  </cols>
  <sheetData>
    <row r="1" spans="1:60" ht="30.75" customHeight="1" x14ac:dyDescent="0.3">
      <c r="B1" s="305" t="s">
        <v>460</v>
      </c>
      <c r="C1" s="306"/>
      <c r="D1" s="306"/>
      <c r="E1" s="306"/>
      <c r="F1" s="306"/>
      <c r="G1" s="306"/>
      <c r="H1" s="306"/>
      <c r="I1" s="306"/>
      <c r="J1" s="306"/>
      <c r="K1" s="306"/>
      <c r="L1" s="306"/>
      <c r="M1" s="306"/>
      <c r="N1" s="30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row>
    <row r="2" spans="1:60" ht="20.25" customHeight="1" x14ac:dyDescent="0.3">
      <c r="B2" s="129" t="s">
        <v>162</v>
      </c>
      <c r="G2" s="47"/>
      <c r="H2" s="47"/>
      <c r="I2" s="47"/>
      <c r="J2" s="47"/>
      <c r="K2" s="47"/>
      <c r="L2" s="47"/>
      <c r="M2" s="47"/>
      <c r="N2" s="158"/>
      <c r="O2" s="47"/>
      <c r="P2" s="324" t="s">
        <v>162</v>
      </c>
      <c r="Q2" s="324"/>
      <c r="R2" s="324"/>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row>
    <row r="3" spans="1:60" ht="60.75" customHeight="1" x14ac:dyDescent="0.3">
      <c r="A3" s="252">
        <v>1</v>
      </c>
      <c r="B3" s="264"/>
      <c r="C3" s="264"/>
      <c r="D3" s="264"/>
      <c r="E3" s="264"/>
      <c r="F3" s="264"/>
      <c r="G3" s="264"/>
      <c r="H3" s="264"/>
      <c r="I3" s="264"/>
      <c r="J3" s="264"/>
      <c r="K3" s="264"/>
      <c r="L3" s="264"/>
      <c r="M3" s="264"/>
      <c r="N3" s="264"/>
      <c r="O3" s="47"/>
      <c r="P3" s="325" t="s">
        <v>458</v>
      </c>
      <c r="Q3" s="326"/>
      <c r="R3" s="32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row>
    <row r="4" spans="1:60" ht="14.25" customHeight="1" thickBot="1" x14ac:dyDescent="0.3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row>
    <row r="5" spans="1:60" ht="35.25" customHeight="1" x14ac:dyDescent="0.3">
      <c r="B5" s="305" t="s">
        <v>324</v>
      </c>
      <c r="C5" s="306"/>
      <c r="D5" s="306"/>
      <c r="E5" s="306"/>
      <c r="F5" s="306"/>
      <c r="G5" s="306"/>
      <c r="H5" s="306"/>
      <c r="I5" s="306"/>
      <c r="J5" s="306"/>
      <c r="K5" s="306"/>
      <c r="L5" s="306"/>
      <c r="M5" s="306"/>
      <c r="N5" s="30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row>
    <row r="6" spans="1:60" ht="15" thickBot="1" x14ac:dyDescent="0.35">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row>
    <row r="7" spans="1:60" ht="15.6" x14ac:dyDescent="0.3">
      <c r="B7" s="315" t="s">
        <v>161</v>
      </c>
      <c r="C7" s="306"/>
      <c r="D7" s="306"/>
      <c r="E7" s="306"/>
      <c r="F7" s="306"/>
      <c r="G7" s="306"/>
      <c r="H7" s="306"/>
      <c r="I7" s="306"/>
      <c r="J7" s="306"/>
      <c r="K7" s="306"/>
      <c r="L7" s="306"/>
      <c r="M7" s="306"/>
      <c r="N7" s="307"/>
      <c r="O7" s="47"/>
      <c r="P7" s="256" t="s">
        <v>168</v>
      </c>
      <c r="Q7" s="308"/>
      <c r="R7" s="257"/>
      <c r="S7" s="49"/>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row>
    <row r="8" spans="1:60" ht="20.25" customHeight="1" x14ac:dyDescent="0.3">
      <c r="B8" s="129" t="s">
        <v>162</v>
      </c>
      <c r="G8" s="47"/>
      <c r="H8" s="47"/>
      <c r="I8" s="47"/>
      <c r="J8" s="47"/>
      <c r="K8" s="47"/>
      <c r="L8" s="47"/>
      <c r="M8" s="47"/>
      <c r="N8" s="158"/>
      <c r="O8" s="47"/>
      <c r="P8" s="312" t="s">
        <v>162</v>
      </c>
      <c r="Q8" s="313"/>
      <c r="R8" s="314"/>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row>
    <row r="9" spans="1:60" ht="312" customHeight="1" x14ac:dyDescent="0.3">
      <c r="A9" s="252">
        <v>2</v>
      </c>
      <c r="B9" s="264"/>
      <c r="C9" s="264"/>
      <c r="D9" s="264"/>
      <c r="E9" s="264"/>
      <c r="F9" s="264"/>
      <c r="G9" s="264"/>
      <c r="H9" s="264"/>
      <c r="I9" s="264"/>
      <c r="J9" s="264"/>
      <c r="K9" s="264"/>
      <c r="L9" s="264"/>
      <c r="M9" s="264"/>
      <c r="N9" s="264"/>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row>
    <row r="10" spans="1:60" ht="15" thickBot="1" x14ac:dyDescent="0.35">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row>
    <row r="11" spans="1:60" ht="20.25" customHeight="1" x14ac:dyDescent="0.3">
      <c r="B11" s="315" t="s">
        <v>441</v>
      </c>
      <c r="C11" s="306"/>
      <c r="D11" s="306"/>
      <c r="E11" s="306"/>
      <c r="F11" s="306"/>
      <c r="G11" s="306"/>
      <c r="H11" s="306"/>
      <c r="I11" s="306"/>
      <c r="J11" s="306"/>
      <c r="K11" s="306"/>
      <c r="L11" s="306"/>
      <c r="M11" s="306"/>
      <c r="N11" s="307"/>
      <c r="O11" s="47"/>
      <c r="P11" s="256" t="s">
        <v>168</v>
      </c>
      <c r="Q11" s="308"/>
      <c r="R11" s="25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row>
    <row r="12" spans="1:60" ht="15.6" x14ac:dyDescent="0.3">
      <c r="B12" s="129" t="s">
        <v>162</v>
      </c>
      <c r="G12" s="47"/>
      <c r="H12" s="47"/>
      <c r="I12" s="47"/>
      <c r="J12" s="47"/>
      <c r="K12" s="47"/>
      <c r="L12" s="47"/>
      <c r="M12" s="47"/>
      <c r="N12" s="158"/>
      <c r="O12" s="47"/>
      <c r="P12" s="312" t="s">
        <v>162</v>
      </c>
      <c r="Q12" s="313"/>
      <c r="R12" s="314"/>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row>
    <row r="13" spans="1:60" ht="61.5" customHeight="1" x14ac:dyDescent="0.3">
      <c r="A13" s="253">
        <v>3</v>
      </c>
      <c r="B13" s="264"/>
      <c r="C13" s="264"/>
      <c r="D13" s="264"/>
      <c r="E13" s="264"/>
      <c r="F13" s="264"/>
      <c r="G13" s="264"/>
      <c r="H13" s="264"/>
      <c r="I13" s="264"/>
      <c r="J13" s="264"/>
      <c r="K13" s="264"/>
      <c r="L13" s="264"/>
      <c r="M13" s="264"/>
      <c r="N13" s="264"/>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row>
    <row r="14" spans="1:60" ht="15" thickBot="1" x14ac:dyDescent="0.35">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row>
    <row r="15" spans="1:60" ht="20.25" customHeight="1" x14ac:dyDescent="0.3">
      <c r="B15" s="315" t="s">
        <v>442</v>
      </c>
      <c r="C15" s="306"/>
      <c r="D15" s="306"/>
      <c r="E15" s="306"/>
      <c r="F15" s="306"/>
      <c r="G15" s="306"/>
      <c r="H15" s="306"/>
      <c r="I15" s="306"/>
      <c r="J15" s="306"/>
      <c r="K15" s="306"/>
      <c r="L15" s="306"/>
      <c r="M15" s="306"/>
      <c r="N15" s="307"/>
      <c r="O15" s="47"/>
      <c r="P15" s="256" t="s">
        <v>168</v>
      </c>
      <c r="Q15" s="308"/>
      <c r="R15" s="25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row>
    <row r="16" spans="1:60" ht="15.6" x14ac:dyDescent="0.3">
      <c r="B16" s="129" t="s">
        <v>162</v>
      </c>
      <c r="G16" s="47"/>
      <c r="H16" s="47"/>
      <c r="I16" s="47"/>
      <c r="J16" s="47"/>
      <c r="K16" s="47"/>
      <c r="L16" s="47"/>
      <c r="M16" s="47"/>
      <c r="N16" s="158"/>
      <c r="O16" s="47"/>
      <c r="P16" s="312" t="s">
        <v>162</v>
      </c>
      <c r="Q16" s="313"/>
      <c r="R16" s="314"/>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row>
    <row r="17" spans="1:60" ht="328.5" customHeight="1" x14ac:dyDescent="0.3">
      <c r="A17" s="252">
        <v>4</v>
      </c>
      <c r="B17" s="264"/>
      <c r="C17" s="264"/>
      <c r="D17" s="264"/>
      <c r="E17" s="264"/>
      <c r="F17" s="264"/>
      <c r="G17" s="264"/>
      <c r="H17" s="264"/>
      <c r="I17" s="264"/>
      <c r="J17" s="264"/>
      <c r="K17" s="264"/>
      <c r="L17" s="264"/>
      <c r="M17" s="264"/>
      <c r="N17" s="264"/>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row>
    <row r="18" spans="1:60" x14ac:dyDescent="0.3">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row>
    <row r="19" spans="1:60" ht="15.6" x14ac:dyDescent="0.3">
      <c r="B19" s="321" t="s">
        <v>287</v>
      </c>
      <c r="C19" s="322"/>
      <c r="D19" s="322"/>
      <c r="E19" s="322"/>
      <c r="F19" s="322"/>
      <c r="G19" s="322"/>
      <c r="H19" s="322"/>
      <c r="I19" s="322"/>
      <c r="J19" s="322"/>
      <c r="K19" s="322"/>
      <c r="L19" s="322"/>
      <c r="M19" s="322"/>
      <c r="N19" s="322"/>
      <c r="O19" s="322"/>
      <c r="P19" s="323"/>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row>
    <row r="20" spans="1:60" ht="15" customHeight="1" x14ac:dyDescent="0.3">
      <c r="B20" s="335"/>
      <c r="C20" s="335"/>
      <c r="D20" s="335"/>
      <c r="E20" s="335"/>
      <c r="F20" s="336" t="s">
        <v>288</v>
      </c>
      <c r="G20" s="337"/>
      <c r="H20" s="319" t="s">
        <v>289</v>
      </c>
      <c r="I20" s="320"/>
      <c r="J20" s="319" t="s">
        <v>459</v>
      </c>
      <c r="K20" s="320"/>
      <c r="L20" s="319" t="s">
        <v>495</v>
      </c>
      <c r="M20" s="320"/>
      <c r="N20" s="300" t="s">
        <v>496</v>
      </c>
      <c r="O20" s="300"/>
      <c r="P20" s="150" t="s">
        <v>325</v>
      </c>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row>
    <row r="21" spans="1:60" ht="15.75" customHeight="1" x14ac:dyDescent="0.3">
      <c r="A21" s="355">
        <v>5</v>
      </c>
      <c r="B21" s="332" t="s">
        <v>464</v>
      </c>
      <c r="C21" s="332"/>
      <c r="D21" s="332"/>
      <c r="E21" s="333"/>
      <c r="F21" s="328"/>
      <c r="G21" s="329"/>
      <c r="H21" s="342"/>
      <c r="I21" s="342"/>
      <c r="J21" s="316"/>
      <c r="K21" s="316"/>
      <c r="L21" s="316"/>
      <c r="M21" s="316"/>
      <c r="N21" s="316"/>
      <c r="O21" s="316"/>
      <c r="P21" s="150" t="s">
        <v>290</v>
      </c>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row>
    <row r="22" spans="1:60" ht="65.25" customHeight="1" x14ac:dyDescent="0.3">
      <c r="A22" s="355"/>
      <c r="B22" s="332" t="s">
        <v>291</v>
      </c>
      <c r="C22" s="332"/>
      <c r="D22" s="332"/>
      <c r="E22" s="333"/>
      <c r="F22" s="331"/>
      <c r="G22" s="331"/>
      <c r="H22" s="331"/>
      <c r="I22" s="331"/>
      <c r="J22" s="316"/>
      <c r="K22" s="316"/>
      <c r="L22" s="316"/>
      <c r="M22" s="316"/>
      <c r="N22" s="316"/>
      <c r="O22" s="316"/>
      <c r="P22" s="150" t="s">
        <v>290</v>
      </c>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row>
    <row r="23" spans="1:60" ht="15" customHeight="1" x14ac:dyDescent="0.3">
      <c r="A23" s="355"/>
      <c r="B23" s="332" t="s">
        <v>292</v>
      </c>
      <c r="C23" s="332"/>
      <c r="D23" s="332"/>
      <c r="E23" s="333"/>
      <c r="F23" s="317">
        <v>0</v>
      </c>
      <c r="G23" s="317"/>
      <c r="H23" s="317">
        <v>0</v>
      </c>
      <c r="I23" s="317"/>
      <c r="J23" s="317">
        <v>0</v>
      </c>
      <c r="K23" s="317"/>
      <c r="L23" s="317">
        <v>0</v>
      </c>
      <c r="M23" s="317"/>
      <c r="N23" s="317">
        <v>0</v>
      </c>
      <c r="O23" s="317"/>
      <c r="P23" s="160">
        <f>SUM(F23:O23)</f>
        <v>0</v>
      </c>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row>
    <row r="24" spans="1:60" ht="15" customHeight="1" x14ac:dyDescent="0.3">
      <c r="A24" s="355"/>
      <c r="B24" s="332" t="s">
        <v>293</v>
      </c>
      <c r="C24" s="332"/>
      <c r="D24" s="332"/>
      <c r="E24" s="333"/>
      <c r="F24" s="317">
        <v>0</v>
      </c>
      <c r="G24" s="317"/>
      <c r="H24" s="317">
        <v>0</v>
      </c>
      <c r="I24" s="317"/>
      <c r="J24" s="317">
        <v>0</v>
      </c>
      <c r="K24" s="317"/>
      <c r="L24" s="317">
        <v>0</v>
      </c>
      <c r="M24" s="317"/>
      <c r="N24" s="317">
        <v>0</v>
      </c>
      <c r="O24" s="317"/>
      <c r="P24" s="160">
        <f t="shared" ref="P24:P25" si="0">SUM(F24:O24)</f>
        <v>0</v>
      </c>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row>
    <row r="25" spans="1:60" ht="13.5" customHeight="1" x14ac:dyDescent="0.3">
      <c r="A25" s="355"/>
      <c r="B25" s="332" t="s">
        <v>294</v>
      </c>
      <c r="C25" s="332"/>
      <c r="D25" s="332"/>
      <c r="E25" s="333"/>
      <c r="F25" s="317">
        <v>0</v>
      </c>
      <c r="G25" s="317"/>
      <c r="H25" s="317">
        <v>0</v>
      </c>
      <c r="I25" s="317"/>
      <c r="J25" s="317">
        <v>0</v>
      </c>
      <c r="K25" s="317"/>
      <c r="L25" s="317">
        <v>0</v>
      </c>
      <c r="M25" s="317"/>
      <c r="N25" s="317">
        <v>0</v>
      </c>
      <c r="O25" s="317"/>
      <c r="P25" s="160">
        <f t="shared" si="0"/>
        <v>0</v>
      </c>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row>
    <row r="26" spans="1:60" ht="15" customHeight="1" x14ac:dyDescent="0.3">
      <c r="A26" s="355"/>
      <c r="B26" s="332" t="s">
        <v>435</v>
      </c>
      <c r="C26" s="332"/>
      <c r="D26" s="332"/>
      <c r="E26" s="333"/>
      <c r="F26" s="318">
        <v>0</v>
      </c>
      <c r="G26" s="318"/>
      <c r="H26" s="318">
        <v>0</v>
      </c>
      <c r="I26" s="318"/>
      <c r="J26" s="318">
        <v>0</v>
      </c>
      <c r="K26" s="318"/>
      <c r="L26" s="318">
        <v>0</v>
      </c>
      <c r="M26" s="318"/>
      <c r="N26" s="318">
        <v>0</v>
      </c>
      <c r="O26" s="318"/>
      <c r="P26" s="224">
        <f>SUM(F26:O26)</f>
        <v>0</v>
      </c>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row>
    <row r="27" spans="1:60" ht="16.2" x14ac:dyDescent="0.3">
      <c r="B27" s="161">
        <v>1</v>
      </c>
      <c r="C27" s="8" t="s">
        <v>295</v>
      </c>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row>
    <row r="28" spans="1:60" x14ac:dyDescent="0.3">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row>
    <row r="29" spans="1:60" ht="15" customHeight="1" x14ac:dyDescent="0.3">
      <c r="A29" s="252">
        <v>6</v>
      </c>
      <c r="B29" s="269" t="s">
        <v>336</v>
      </c>
      <c r="C29" s="269"/>
      <c r="D29" s="269"/>
      <c r="E29" s="269"/>
      <c r="F29" s="269"/>
      <c r="G29" s="330"/>
      <c r="H29" s="330"/>
      <c r="I29" s="330"/>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row>
    <row r="30" spans="1:60" ht="17.25" customHeight="1" x14ac:dyDescent="0.3">
      <c r="A30" s="252">
        <v>7</v>
      </c>
      <c r="B30" s="338" t="s">
        <v>334</v>
      </c>
      <c r="C30" s="339"/>
      <c r="D30" s="339"/>
      <c r="E30" s="339"/>
      <c r="F30" s="339"/>
      <c r="G30" s="340"/>
      <c r="H30" s="213"/>
      <c r="I30" s="133"/>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row>
    <row r="31" spans="1:60" ht="16.5" customHeight="1" x14ac:dyDescent="0.3">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row>
    <row r="32" spans="1:60" ht="28.5" customHeight="1" x14ac:dyDescent="0.3">
      <c r="B32" s="345" t="s">
        <v>482</v>
      </c>
      <c r="C32" s="345"/>
      <c r="D32" s="345"/>
      <c r="E32" s="345"/>
      <c r="F32" s="345"/>
      <c r="G32" s="345"/>
      <c r="H32" s="345"/>
      <c r="I32" s="345"/>
      <c r="J32" s="345"/>
      <c r="K32" s="345"/>
      <c r="L32" s="345"/>
      <c r="M32" s="162"/>
      <c r="N32" s="162"/>
      <c r="O32" s="162"/>
      <c r="P32" s="256" t="s">
        <v>168</v>
      </c>
      <c r="Q32" s="308"/>
      <c r="R32" s="25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row>
    <row r="33" spans="1:60" ht="43.2" x14ac:dyDescent="0.3">
      <c r="B33" s="150" t="s">
        <v>436</v>
      </c>
      <c r="C33" s="319" t="s">
        <v>302</v>
      </c>
      <c r="D33" s="341"/>
      <c r="E33" s="341"/>
      <c r="F33" s="341"/>
      <c r="G33" s="341"/>
      <c r="H33" s="341"/>
      <c r="I33" s="320"/>
      <c r="J33" s="150" t="s">
        <v>296</v>
      </c>
      <c r="K33" s="223" t="s">
        <v>297</v>
      </c>
      <c r="L33" s="150" t="s">
        <v>292</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row>
    <row r="34" spans="1:60" ht="50.25" customHeight="1" x14ac:dyDescent="0.3">
      <c r="A34" s="355">
        <v>8</v>
      </c>
      <c r="B34" s="163">
        <v>1</v>
      </c>
      <c r="C34" s="334"/>
      <c r="D34" s="334"/>
      <c r="E34" s="334"/>
      <c r="F34" s="334"/>
      <c r="G34" s="334"/>
      <c r="H34" s="334"/>
      <c r="I34" s="334"/>
      <c r="J34" s="139"/>
      <c r="K34" s="139"/>
      <c r="L34" s="164">
        <v>0</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row>
    <row r="35" spans="1:60" ht="50.25" customHeight="1" x14ac:dyDescent="0.3">
      <c r="A35" s="355"/>
      <c r="B35" s="163">
        <v>2</v>
      </c>
      <c r="C35" s="334"/>
      <c r="D35" s="334"/>
      <c r="E35" s="334"/>
      <c r="F35" s="334"/>
      <c r="G35" s="334"/>
      <c r="H35" s="334"/>
      <c r="I35" s="334"/>
      <c r="J35" s="139"/>
      <c r="K35" s="139"/>
      <c r="L35" s="164">
        <v>0</v>
      </c>
      <c r="M35" s="47"/>
      <c r="N35" s="47"/>
      <c r="O35" s="47"/>
      <c r="P35" s="47"/>
      <c r="Q35" s="47"/>
      <c r="R35" s="162"/>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row>
    <row r="36" spans="1:60" ht="50.25" customHeight="1" x14ac:dyDescent="0.3">
      <c r="A36" s="355"/>
      <c r="B36" s="163">
        <v>3</v>
      </c>
      <c r="C36" s="334"/>
      <c r="D36" s="334"/>
      <c r="E36" s="334"/>
      <c r="F36" s="334"/>
      <c r="G36" s="334"/>
      <c r="H36" s="334"/>
      <c r="I36" s="334"/>
      <c r="J36" s="139"/>
      <c r="K36" s="139"/>
      <c r="L36" s="159">
        <v>0</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row>
    <row r="37" spans="1:60" ht="50.25" customHeight="1" x14ac:dyDescent="0.3">
      <c r="A37" s="355"/>
      <c r="B37" s="163">
        <v>4</v>
      </c>
      <c r="C37" s="334"/>
      <c r="D37" s="334"/>
      <c r="E37" s="334"/>
      <c r="F37" s="334"/>
      <c r="G37" s="334"/>
      <c r="H37" s="334"/>
      <c r="I37" s="334"/>
      <c r="J37" s="139"/>
      <c r="K37" s="139"/>
      <c r="L37" s="159">
        <v>0</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row>
    <row r="38" spans="1:60" ht="50.25" customHeight="1" x14ac:dyDescent="0.3">
      <c r="A38" s="355"/>
      <c r="B38" s="163">
        <v>5</v>
      </c>
      <c r="C38" s="334"/>
      <c r="D38" s="334"/>
      <c r="E38" s="334"/>
      <c r="F38" s="334"/>
      <c r="G38" s="334"/>
      <c r="H38" s="334"/>
      <c r="I38" s="334"/>
      <c r="J38" s="139"/>
      <c r="K38" s="139"/>
      <c r="L38" s="159">
        <v>0</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row>
    <row r="39" spans="1:60" ht="50.25" customHeight="1" x14ac:dyDescent="0.3">
      <c r="A39" s="355"/>
      <c r="B39" s="163">
        <v>6</v>
      </c>
      <c r="C39" s="334"/>
      <c r="D39" s="334"/>
      <c r="E39" s="334"/>
      <c r="F39" s="334"/>
      <c r="G39" s="334"/>
      <c r="H39" s="334"/>
      <c r="I39" s="334"/>
      <c r="J39" s="139"/>
      <c r="K39" s="139"/>
      <c r="L39" s="159">
        <v>0</v>
      </c>
      <c r="M39" s="47"/>
      <c r="N39" s="47"/>
      <c r="O39" s="47"/>
      <c r="P39" s="256" t="s">
        <v>168</v>
      </c>
      <c r="Q39" s="308"/>
      <c r="R39" s="25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row>
    <row r="40" spans="1:60" ht="50.25" customHeight="1" x14ac:dyDescent="0.3">
      <c r="A40" s="355"/>
      <c r="B40" s="163">
        <v>7</v>
      </c>
      <c r="C40" s="334"/>
      <c r="D40" s="334"/>
      <c r="E40" s="334"/>
      <c r="F40" s="334"/>
      <c r="G40" s="334"/>
      <c r="H40" s="334"/>
      <c r="I40" s="334"/>
      <c r="J40" s="139"/>
      <c r="K40" s="139"/>
      <c r="L40" s="159">
        <v>0</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row>
    <row r="41" spans="1:60" ht="50.25" customHeight="1" x14ac:dyDescent="0.3">
      <c r="A41" s="355"/>
      <c r="B41" s="163">
        <v>8</v>
      </c>
      <c r="C41" s="334"/>
      <c r="D41" s="334"/>
      <c r="E41" s="334"/>
      <c r="F41" s="334"/>
      <c r="G41" s="334"/>
      <c r="H41" s="334"/>
      <c r="I41" s="334"/>
      <c r="J41" s="139"/>
      <c r="K41" s="139"/>
      <c r="L41" s="159">
        <v>0</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row>
    <row r="42" spans="1:60" ht="50.25" customHeight="1" x14ac:dyDescent="0.3">
      <c r="A42" s="355"/>
      <c r="B42" s="163">
        <v>9</v>
      </c>
      <c r="C42" s="334"/>
      <c r="D42" s="334"/>
      <c r="E42" s="334"/>
      <c r="F42" s="334"/>
      <c r="G42" s="334"/>
      <c r="H42" s="334"/>
      <c r="I42" s="334"/>
      <c r="J42" s="139"/>
      <c r="K42" s="139"/>
      <c r="L42" s="159">
        <v>0</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row>
    <row r="43" spans="1:60" ht="50.25" customHeight="1" x14ac:dyDescent="0.3">
      <c r="A43" s="355"/>
      <c r="B43" s="163">
        <v>10</v>
      </c>
      <c r="C43" s="334"/>
      <c r="D43" s="334"/>
      <c r="E43" s="334"/>
      <c r="F43" s="334"/>
      <c r="G43" s="334"/>
      <c r="H43" s="334"/>
      <c r="I43" s="334"/>
      <c r="J43" s="139"/>
      <c r="K43" s="139"/>
      <c r="L43" s="159">
        <v>0</v>
      </c>
      <c r="M43" s="47"/>
      <c r="N43" s="47"/>
      <c r="O43" s="47"/>
      <c r="P43" s="256" t="s">
        <v>168</v>
      </c>
      <c r="Q43" s="308"/>
      <c r="R43" s="25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row>
    <row r="44" spans="1:60" ht="50.25" customHeight="1" x14ac:dyDescent="0.3">
      <c r="A44" s="355"/>
      <c r="B44" s="163">
        <v>11</v>
      </c>
      <c r="C44" s="334"/>
      <c r="D44" s="334"/>
      <c r="E44" s="334"/>
      <c r="F44" s="334"/>
      <c r="G44" s="334"/>
      <c r="H44" s="334"/>
      <c r="I44" s="334"/>
      <c r="J44" s="139"/>
      <c r="K44" s="139"/>
      <c r="L44" s="159">
        <v>0</v>
      </c>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row>
    <row r="45" spans="1:60" ht="50.25" customHeight="1" x14ac:dyDescent="0.3">
      <c r="A45" s="355"/>
      <c r="B45" s="163">
        <v>12</v>
      </c>
      <c r="C45" s="334"/>
      <c r="D45" s="334"/>
      <c r="E45" s="334"/>
      <c r="F45" s="334"/>
      <c r="G45" s="334"/>
      <c r="H45" s="334"/>
      <c r="I45" s="334"/>
      <c r="J45" s="139"/>
      <c r="K45" s="139"/>
      <c r="L45" s="159">
        <v>0</v>
      </c>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row>
    <row r="46" spans="1:60" ht="50.25" customHeight="1" x14ac:dyDescent="0.3">
      <c r="A46" s="355"/>
      <c r="B46" s="163">
        <v>13</v>
      </c>
      <c r="C46" s="334"/>
      <c r="D46" s="334"/>
      <c r="E46" s="334"/>
      <c r="F46" s="334"/>
      <c r="G46" s="334"/>
      <c r="H46" s="334"/>
      <c r="I46" s="334"/>
      <c r="J46" s="139"/>
      <c r="K46" s="139"/>
      <c r="L46" s="159">
        <v>0</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row>
    <row r="47" spans="1:60" ht="50.25" customHeight="1" x14ac:dyDescent="0.3">
      <c r="A47" s="355"/>
      <c r="B47" s="163">
        <v>14</v>
      </c>
      <c r="C47" s="334"/>
      <c r="D47" s="334"/>
      <c r="E47" s="334"/>
      <c r="F47" s="334"/>
      <c r="G47" s="334"/>
      <c r="H47" s="334"/>
      <c r="I47" s="334"/>
      <c r="J47" s="139"/>
      <c r="K47" s="139"/>
      <c r="L47" s="159">
        <v>0</v>
      </c>
      <c r="M47" s="47"/>
      <c r="N47" s="47"/>
      <c r="O47" s="47"/>
      <c r="P47" s="47"/>
      <c r="Q47" s="47"/>
      <c r="R47" s="47"/>
      <c r="S47" s="47"/>
      <c r="T47" s="47"/>
      <c r="U47" s="47"/>
      <c r="V47" s="47"/>
      <c r="W47" s="47"/>
    </row>
    <row r="48" spans="1:60" ht="50.25" customHeight="1" x14ac:dyDescent="0.3">
      <c r="A48" s="355"/>
      <c r="B48" s="163">
        <v>15</v>
      </c>
      <c r="C48" s="334"/>
      <c r="D48" s="334"/>
      <c r="E48" s="334"/>
      <c r="F48" s="334"/>
      <c r="G48" s="334"/>
      <c r="H48" s="334"/>
      <c r="I48" s="334"/>
      <c r="J48" s="139"/>
      <c r="K48" s="139"/>
      <c r="L48" s="159">
        <v>0</v>
      </c>
      <c r="M48" s="47"/>
      <c r="N48" s="47"/>
      <c r="O48" s="47"/>
      <c r="P48" s="47"/>
      <c r="Q48" s="47"/>
      <c r="R48" s="47"/>
      <c r="S48" s="47"/>
      <c r="T48" s="47"/>
      <c r="U48" s="47"/>
      <c r="V48" s="47"/>
      <c r="W48" s="47"/>
    </row>
    <row r="49" spans="1:23" ht="50.25" customHeight="1" x14ac:dyDescent="0.3">
      <c r="A49" s="355"/>
      <c r="B49" s="163">
        <v>16</v>
      </c>
      <c r="C49" s="334"/>
      <c r="D49" s="334"/>
      <c r="E49" s="334"/>
      <c r="F49" s="334"/>
      <c r="G49" s="334"/>
      <c r="H49" s="334"/>
      <c r="I49" s="334"/>
      <c r="J49" s="139"/>
      <c r="K49" s="139"/>
      <c r="L49" s="159">
        <v>0</v>
      </c>
      <c r="M49" s="47"/>
      <c r="N49" s="47"/>
      <c r="O49" s="47"/>
      <c r="P49" s="47"/>
      <c r="Q49" s="47"/>
      <c r="R49" s="47"/>
      <c r="S49" s="47"/>
      <c r="T49" s="47"/>
      <c r="U49" s="47"/>
      <c r="V49" s="47"/>
      <c r="W49" s="47"/>
    </row>
    <row r="50" spans="1:23" ht="50.25" customHeight="1" x14ac:dyDescent="0.3">
      <c r="A50" s="355"/>
      <c r="B50" s="163">
        <v>17</v>
      </c>
      <c r="C50" s="334"/>
      <c r="D50" s="334"/>
      <c r="E50" s="334"/>
      <c r="F50" s="334"/>
      <c r="G50" s="334"/>
      <c r="H50" s="334"/>
      <c r="I50" s="334"/>
      <c r="J50" s="139"/>
      <c r="K50" s="139"/>
      <c r="L50" s="159">
        <v>0</v>
      </c>
      <c r="M50" s="47"/>
      <c r="N50" s="47"/>
      <c r="O50" s="47"/>
      <c r="P50" s="47"/>
      <c r="Q50" s="47"/>
      <c r="R50" s="47"/>
      <c r="S50" s="47"/>
      <c r="T50" s="47"/>
      <c r="U50" s="47"/>
      <c r="V50" s="47"/>
      <c r="W50" s="47"/>
    </row>
    <row r="51" spans="1:23" ht="50.25" customHeight="1" x14ac:dyDescent="0.3">
      <c r="A51" s="355"/>
      <c r="B51" s="163">
        <v>18</v>
      </c>
      <c r="C51" s="334"/>
      <c r="D51" s="334"/>
      <c r="E51" s="334"/>
      <c r="F51" s="334"/>
      <c r="G51" s="334"/>
      <c r="H51" s="334"/>
      <c r="I51" s="334"/>
      <c r="J51" s="139"/>
      <c r="K51" s="139"/>
      <c r="L51" s="159">
        <v>0</v>
      </c>
      <c r="M51" s="47"/>
      <c r="N51" s="47"/>
      <c r="O51" s="47"/>
      <c r="P51" s="256" t="s">
        <v>168</v>
      </c>
      <c r="Q51" s="308"/>
      <c r="R51" s="257"/>
      <c r="S51" s="47"/>
      <c r="T51" s="47"/>
      <c r="U51" s="47"/>
      <c r="V51" s="47"/>
      <c r="W51" s="47"/>
    </row>
    <row r="52" spans="1:23" ht="50.25" customHeight="1" x14ac:dyDescent="0.3">
      <c r="A52" s="355"/>
      <c r="B52" s="163">
        <v>19</v>
      </c>
      <c r="C52" s="334"/>
      <c r="D52" s="334"/>
      <c r="E52" s="334"/>
      <c r="F52" s="334"/>
      <c r="G52" s="334"/>
      <c r="H52" s="334"/>
      <c r="I52" s="334"/>
      <c r="J52" s="139"/>
      <c r="K52" s="139"/>
      <c r="L52" s="159">
        <v>0</v>
      </c>
      <c r="M52" s="47"/>
      <c r="N52" s="47"/>
      <c r="O52" s="47"/>
      <c r="P52" s="47"/>
      <c r="Q52" s="47"/>
      <c r="R52" s="47"/>
      <c r="S52" s="47"/>
      <c r="T52" s="47"/>
      <c r="U52" s="47"/>
      <c r="V52" s="47"/>
      <c r="W52" s="47"/>
    </row>
    <row r="53" spans="1:23" ht="50.25" customHeight="1" x14ac:dyDescent="0.3">
      <c r="A53" s="355"/>
      <c r="B53" s="163">
        <v>20</v>
      </c>
      <c r="C53" s="334"/>
      <c r="D53" s="334"/>
      <c r="E53" s="334"/>
      <c r="F53" s="334"/>
      <c r="G53" s="334"/>
      <c r="H53" s="334"/>
      <c r="I53" s="334"/>
      <c r="J53" s="139"/>
      <c r="K53" s="139"/>
      <c r="L53" s="159">
        <v>0</v>
      </c>
      <c r="M53" s="47"/>
      <c r="N53" s="47"/>
      <c r="O53" s="47"/>
      <c r="P53" s="47"/>
      <c r="Q53" s="47"/>
      <c r="R53" s="47"/>
      <c r="S53" s="47"/>
      <c r="T53" s="47"/>
      <c r="U53" s="47"/>
      <c r="V53" s="47"/>
      <c r="W53" s="47"/>
    </row>
    <row r="54" spans="1:23" ht="16.2" x14ac:dyDescent="0.3">
      <c r="B54" s="130"/>
      <c r="C54" s="130"/>
      <c r="D54" s="130"/>
      <c r="E54" s="130"/>
      <c r="F54" s="130"/>
      <c r="G54" s="130"/>
      <c r="H54" s="130"/>
      <c r="I54" s="130"/>
      <c r="J54" s="165"/>
      <c r="K54" s="246" t="s">
        <v>437</v>
      </c>
      <c r="L54" s="247">
        <f>SUM(L34:L53)</f>
        <v>0</v>
      </c>
      <c r="M54" s="47"/>
      <c r="N54" s="47"/>
      <c r="O54" s="47"/>
      <c r="P54" s="47"/>
      <c r="Q54" s="47"/>
      <c r="R54" s="47"/>
      <c r="S54" s="47"/>
      <c r="T54" s="47"/>
      <c r="U54" s="47"/>
      <c r="V54" s="47"/>
      <c r="W54" s="47"/>
    </row>
    <row r="55" spans="1:23" ht="16.2" x14ac:dyDescent="0.3">
      <c r="B55" s="248">
        <v>1</v>
      </c>
      <c r="C55" s="343" t="s">
        <v>298</v>
      </c>
      <c r="D55" s="343"/>
      <c r="E55" s="343"/>
      <c r="F55" s="343"/>
      <c r="G55" s="343"/>
      <c r="H55" s="343"/>
      <c r="I55" s="343"/>
      <c r="J55" s="343"/>
      <c r="K55" s="343"/>
      <c r="L55" s="344"/>
      <c r="M55" s="47"/>
      <c r="N55" s="47"/>
      <c r="O55" s="47"/>
      <c r="P55" s="47"/>
      <c r="Q55" s="47"/>
      <c r="R55" s="47"/>
      <c r="S55" s="47"/>
      <c r="T55" s="47"/>
      <c r="U55" s="47"/>
      <c r="V55" s="47"/>
      <c r="W55" s="47"/>
    </row>
    <row r="56" spans="1:23" ht="25.5" customHeight="1" x14ac:dyDescent="0.3">
      <c r="B56" s="249">
        <v>2</v>
      </c>
      <c r="C56" s="272" t="s">
        <v>498</v>
      </c>
      <c r="D56" s="269"/>
      <c r="E56" s="269"/>
      <c r="F56" s="269"/>
      <c r="G56" s="269"/>
      <c r="H56" s="269"/>
      <c r="I56" s="269"/>
      <c r="J56" s="269"/>
      <c r="K56" s="269"/>
      <c r="L56" s="269"/>
      <c r="M56" s="47"/>
      <c r="N56" s="47"/>
      <c r="O56" s="47"/>
      <c r="P56" s="47"/>
      <c r="Q56" s="47"/>
      <c r="R56" s="47"/>
      <c r="S56" s="47"/>
      <c r="T56" s="47"/>
      <c r="U56" s="47"/>
      <c r="V56" s="47"/>
      <c r="W56" s="47"/>
    </row>
    <row r="57" spans="1:23" ht="16.2" x14ac:dyDescent="0.3">
      <c r="B57" s="250"/>
      <c r="C57" s="272"/>
      <c r="D57" s="269"/>
      <c r="E57" s="269"/>
      <c r="F57" s="269"/>
      <c r="G57" s="269"/>
      <c r="H57" s="269"/>
      <c r="I57" s="269"/>
      <c r="J57" s="269"/>
      <c r="K57" s="269"/>
      <c r="L57" s="269"/>
      <c r="M57" s="47"/>
      <c r="N57" s="47"/>
      <c r="O57" s="47"/>
      <c r="P57" s="47"/>
      <c r="Q57" s="47"/>
      <c r="R57" s="47"/>
      <c r="S57" s="47"/>
      <c r="T57" s="47"/>
      <c r="U57" s="47"/>
      <c r="V57" s="47"/>
      <c r="W57" s="47"/>
    </row>
    <row r="58" spans="1:23" ht="6" customHeight="1" x14ac:dyDescent="0.3">
      <c r="B58" s="166"/>
      <c r="C58" s="167"/>
      <c r="D58" s="167"/>
      <c r="E58" s="167"/>
      <c r="F58" s="167"/>
      <c r="G58" s="167"/>
      <c r="H58" s="167"/>
      <c r="I58" s="167"/>
      <c r="J58" s="167"/>
      <c r="K58" s="167"/>
      <c r="L58" s="167"/>
      <c r="M58" s="47"/>
      <c r="N58" s="47"/>
      <c r="O58" s="47"/>
      <c r="P58" s="47"/>
      <c r="Q58" s="47"/>
      <c r="R58" s="47"/>
      <c r="S58" s="47"/>
      <c r="T58" s="47"/>
      <c r="U58" s="47"/>
      <c r="V58" s="47"/>
      <c r="W58" s="47"/>
    </row>
    <row r="59" spans="1:23" ht="15.75" customHeight="1" x14ac:dyDescent="0.3">
      <c r="B59" s="352" t="s">
        <v>465</v>
      </c>
      <c r="C59" s="353"/>
      <c r="D59" s="353"/>
      <c r="E59" s="353"/>
      <c r="F59" s="353"/>
      <c r="G59" s="353"/>
      <c r="H59" s="353"/>
      <c r="I59" s="353"/>
      <c r="J59" s="353"/>
      <c r="K59" s="353"/>
      <c r="L59" s="354"/>
      <c r="M59" s="47"/>
      <c r="N59" s="47"/>
      <c r="O59" s="47"/>
      <c r="P59" s="47"/>
      <c r="Q59" s="47"/>
      <c r="R59" s="47"/>
      <c r="S59" s="47"/>
      <c r="T59" s="47"/>
      <c r="U59" s="47"/>
      <c r="V59" s="47"/>
      <c r="W59" s="47"/>
    </row>
    <row r="60" spans="1:23" ht="36.75" customHeight="1" x14ac:dyDescent="0.3">
      <c r="B60" s="150" t="s">
        <v>436</v>
      </c>
      <c r="C60" s="319" t="s">
        <v>302</v>
      </c>
      <c r="D60" s="341"/>
      <c r="E60" s="341"/>
      <c r="F60" s="341"/>
      <c r="G60" s="341"/>
      <c r="H60" s="341"/>
      <c r="I60" s="320"/>
      <c r="J60" s="150" t="s">
        <v>296</v>
      </c>
      <c r="K60" s="223" t="s">
        <v>297</v>
      </c>
      <c r="L60" s="150" t="s">
        <v>292</v>
      </c>
      <c r="M60" s="47"/>
      <c r="N60" s="47"/>
      <c r="O60" s="47"/>
      <c r="P60" s="47"/>
      <c r="Q60" s="47"/>
      <c r="R60" s="47"/>
      <c r="S60" s="47"/>
      <c r="T60" s="47"/>
      <c r="U60" s="47"/>
      <c r="V60" s="47"/>
      <c r="W60" s="47"/>
    </row>
    <row r="61" spans="1:23" ht="28.95" customHeight="1" x14ac:dyDescent="0.3">
      <c r="B61" s="170" t="s">
        <v>299</v>
      </c>
      <c r="C61" s="346" t="s">
        <v>483</v>
      </c>
      <c r="D61" s="347"/>
      <c r="E61" s="347"/>
      <c r="F61" s="347"/>
      <c r="G61" s="347"/>
      <c r="H61" s="347"/>
      <c r="I61" s="348"/>
      <c r="J61" s="226">
        <v>46310</v>
      </c>
      <c r="K61" s="226">
        <v>46783</v>
      </c>
      <c r="L61" s="227">
        <v>3000000</v>
      </c>
      <c r="M61" s="47"/>
      <c r="N61" s="47"/>
      <c r="O61" s="47"/>
      <c r="P61" s="47"/>
      <c r="Q61" s="47"/>
      <c r="R61" s="47"/>
      <c r="S61" s="47"/>
      <c r="T61" s="47"/>
      <c r="U61" s="47"/>
      <c r="V61" s="47"/>
      <c r="W61" s="47"/>
    </row>
    <row r="62" spans="1:23" ht="30" customHeight="1" x14ac:dyDescent="0.3">
      <c r="B62" s="171" t="s">
        <v>300</v>
      </c>
      <c r="C62" s="349" t="s">
        <v>301</v>
      </c>
      <c r="D62" s="350"/>
      <c r="E62" s="350"/>
      <c r="F62" s="350"/>
      <c r="G62" s="350"/>
      <c r="H62" s="350"/>
      <c r="I62" s="351"/>
      <c r="J62" s="225">
        <v>2026</v>
      </c>
      <c r="K62" s="225">
        <v>2028</v>
      </c>
      <c r="L62" s="228">
        <v>3000000</v>
      </c>
      <c r="M62" s="47"/>
      <c r="N62" s="47"/>
      <c r="O62" s="47"/>
      <c r="P62" s="47"/>
      <c r="Q62" s="47"/>
      <c r="R62" s="47"/>
      <c r="S62" s="47"/>
      <c r="T62" s="47"/>
      <c r="U62" s="47"/>
      <c r="V62" s="47"/>
      <c r="W62" s="47"/>
    </row>
    <row r="63" spans="1:23" ht="30" customHeight="1" x14ac:dyDescent="0.3">
      <c r="B63" s="170" t="s">
        <v>299</v>
      </c>
      <c r="C63" s="346" t="s">
        <v>472</v>
      </c>
      <c r="D63" s="347"/>
      <c r="E63" s="347"/>
      <c r="F63" s="347"/>
      <c r="G63" s="347"/>
      <c r="H63" s="347"/>
      <c r="I63" s="348"/>
      <c r="J63" s="226">
        <v>46297</v>
      </c>
      <c r="K63" s="226">
        <v>46568</v>
      </c>
      <c r="L63" s="227">
        <v>1500000</v>
      </c>
      <c r="M63" s="47"/>
      <c r="N63" s="47"/>
      <c r="O63" s="47"/>
      <c r="P63" s="47"/>
      <c r="Q63" s="47"/>
      <c r="R63" s="47"/>
      <c r="S63" s="47"/>
      <c r="T63" s="47"/>
      <c r="U63" s="47"/>
      <c r="V63" s="47"/>
      <c r="W63" s="47"/>
    </row>
    <row r="64" spans="1:23" ht="21.6" customHeight="1" x14ac:dyDescent="0.3">
      <c r="B64" s="171" t="s">
        <v>300</v>
      </c>
      <c r="C64" s="349" t="s">
        <v>463</v>
      </c>
      <c r="D64" s="350"/>
      <c r="E64" s="350"/>
      <c r="F64" s="350"/>
      <c r="G64" s="350"/>
      <c r="H64" s="350"/>
      <c r="I64" s="351"/>
      <c r="J64" s="225">
        <v>2026</v>
      </c>
      <c r="K64" s="225">
        <v>2027</v>
      </c>
      <c r="L64" s="228">
        <v>1500000</v>
      </c>
      <c r="M64" s="47"/>
      <c r="N64" s="47"/>
      <c r="O64" s="47"/>
      <c r="P64" s="47"/>
      <c r="Q64" s="47"/>
      <c r="R64" s="47"/>
      <c r="S64" s="47"/>
      <c r="T64" s="47"/>
      <c r="U64" s="47"/>
      <c r="V64" s="47"/>
      <c r="W64" s="47"/>
    </row>
    <row r="65" spans="1:23" ht="16.2" x14ac:dyDescent="0.3">
      <c r="B65" s="166"/>
      <c r="C65" s="167"/>
      <c r="D65" s="167"/>
      <c r="E65" s="167"/>
      <c r="F65" s="167"/>
      <c r="G65" s="167"/>
      <c r="H65" s="167"/>
      <c r="I65" s="167"/>
      <c r="J65" s="167"/>
      <c r="K65" s="167"/>
      <c r="L65" s="167"/>
      <c r="M65" s="47"/>
      <c r="N65" s="47"/>
      <c r="O65" s="47"/>
      <c r="P65" s="47"/>
      <c r="Q65" s="47"/>
      <c r="R65" s="47"/>
      <c r="S65" s="47"/>
      <c r="T65" s="47"/>
      <c r="U65" s="47"/>
      <c r="V65" s="47"/>
      <c r="W65" s="47"/>
    </row>
    <row r="66" spans="1:23" ht="15" customHeight="1" x14ac:dyDescent="0.3">
      <c r="B66" s="168"/>
      <c r="C66" s="169"/>
      <c r="D66" s="169"/>
      <c r="E66" s="169"/>
      <c r="F66" s="169"/>
      <c r="G66" s="169"/>
      <c r="H66" s="169"/>
      <c r="I66" s="169"/>
      <c r="J66" s="169"/>
      <c r="K66" s="169"/>
      <c r="L66" s="169"/>
      <c r="M66" s="47"/>
      <c r="N66" s="47"/>
      <c r="O66" s="47"/>
      <c r="P66" s="47"/>
      <c r="Q66" s="47"/>
      <c r="R66" s="47"/>
      <c r="S66" s="47"/>
      <c r="T66" s="47"/>
      <c r="U66" s="47"/>
      <c r="V66" s="47"/>
      <c r="W66" s="47"/>
    </row>
    <row r="67" spans="1:23" ht="15" customHeight="1" x14ac:dyDescent="0.3">
      <c r="B67" s="168"/>
      <c r="C67" s="309" t="s">
        <v>481</v>
      </c>
      <c r="D67" s="310"/>
      <c r="E67" s="310"/>
      <c r="F67" s="310"/>
      <c r="G67" s="310"/>
      <c r="H67" s="310"/>
      <c r="I67" s="311"/>
      <c r="J67" s="169"/>
      <c r="K67" s="169"/>
      <c r="L67" s="169"/>
      <c r="M67" s="47"/>
      <c r="N67" s="47"/>
      <c r="O67" s="47"/>
      <c r="P67" s="47"/>
      <c r="Q67" s="47"/>
      <c r="R67" s="47"/>
      <c r="S67" s="47"/>
      <c r="T67" s="47"/>
      <c r="U67" s="47"/>
      <c r="V67" s="47"/>
      <c r="W67" s="47"/>
    </row>
    <row r="68" spans="1:23" x14ac:dyDescent="0.3">
      <c r="B68" s="168"/>
      <c r="C68" s="169"/>
      <c r="D68" s="169"/>
      <c r="E68" s="169"/>
      <c r="F68" s="169"/>
      <c r="G68" s="169"/>
      <c r="H68" s="169"/>
      <c r="I68" s="169"/>
      <c r="J68" s="169"/>
      <c r="K68" s="169"/>
      <c r="L68" s="169"/>
      <c r="M68" s="47"/>
      <c r="N68" s="47"/>
      <c r="O68" s="47"/>
      <c r="P68" s="47"/>
      <c r="Q68" s="47"/>
      <c r="R68" s="47"/>
      <c r="S68" s="47"/>
      <c r="T68" s="47"/>
      <c r="U68" s="47"/>
      <c r="V68" s="47"/>
      <c r="W68" s="47"/>
    </row>
    <row r="69" spans="1:23" x14ac:dyDescent="0.3">
      <c r="B69" s="168"/>
      <c r="C69" s="169"/>
      <c r="D69" s="169"/>
      <c r="E69" s="169"/>
      <c r="F69" s="169"/>
      <c r="G69" s="169"/>
      <c r="H69" s="169"/>
      <c r="I69" s="169"/>
      <c r="J69" s="169"/>
      <c r="K69" s="169"/>
      <c r="L69" s="169"/>
      <c r="M69" s="47"/>
      <c r="N69" s="47"/>
      <c r="O69" s="47"/>
      <c r="P69" s="47"/>
      <c r="Q69" s="47"/>
      <c r="R69" s="47"/>
      <c r="S69" s="47"/>
      <c r="T69" s="47"/>
      <c r="U69" s="47"/>
      <c r="V69" s="47"/>
      <c r="W69" s="47"/>
    </row>
    <row r="70" spans="1:23" x14ac:dyDescent="0.3">
      <c r="B70" s="168"/>
      <c r="C70" s="169"/>
      <c r="D70" s="169"/>
      <c r="E70" s="169"/>
      <c r="F70" s="169"/>
      <c r="G70" s="169"/>
      <c r="H70" s="169"/>
      <c r="I70" s="169"/>
      <c r="J70" s="169"/>
      <c r="K70" s="169"/>
      <c r="L70" s="169"/>
      <c r="M70" s="47"/>
      <c r="N70" s="47"/>
      <c r="O70" s="47"/>
      <c r="P70" s="47"/>
      <c r="Q70" s="47"/>
      <c r="R70" s="47"/>
      <c r="S70" s="47"/>
      <c r="T70" s="47"/>
      <c r="U70" s="47"/>
      <c r="V70" s="47"/>
      <c r="W70" s="47"/>
    </row>
    <row r="71" spans="1:23" x14ac:dyDescent="0.3">
      <c r="B71" s="168"/>
      <c r="C71" s="169"/>
      <c r="D71" s="169"/>
      <c r="E71" s="169"/>
      <c r="F71" s="169"/>
      <c r="G71" s="169"/>
      <c r="H71" s="169"/>
      <c r="I71" s="169"/>
      <c r="J71" s="169"/>
      <c r="K71" s="169"/>
      <c r="L71" s="169"/>
      <c r="M71" s="47"/>
      <c r="N71" s="47"/>
      <c r="O71" s="47"/>
      <c r="P71" s="47"/>
      <c r="Q71" s="47"/>
      <c r="R71" s="47"/>
      <c r="S71" s="47"/>
      <c r="T71" s="47"/>
      <c r="U71" s="47"/>
      <c r="V71" s="47"/>
      <c r="W71" s="47"/>
    </row>
    <row r="72" spans="1:23" x14ac:dyDescent="0.3">
      <c r="B72" s="168"/>
      <c r="C72" s="169"/>
      <c r="D72" s="169"/>
      <c r="E72" s="169"/>
      <c r="F72" s="169"/>
      <c r="G72" s="169"/>
      <c r="H72" s="169"/>
      <c r="I72" s="169"/>
      <c r="J72" s="169"/>
      <c r="K72" s="169"/>
      <c r="L72" s="169"/>
      <c r="M72" s="47"/>
      <c r="N72" s="47"/>
      <c r="O72" s="47"/>
      <c r="P72" s="47"/>
      <c r="Q72" s="47"/>
      <c r="R72" s="47"/>
      <c r="S72" s="47"/>
      <c r="T72" s="47"/>
      <c r="U72" s="47"/>
      <c r="V72" s="47"/>
      <c r="W72" s="47"/>
    </row>
    <row r="73" spans="1:23" x14ac:dyDescent="0.3">
      <c r="B73" s="47"/>
      <c r="C73" s="47"/>
      <c r="D73" s="47"/>
      <c r="E73" s="47"/>
      <c r="F73" s="47"/>
      <c r="G73" s="47"/>
      <c r="H73" s="47"/>
      <c r="I73" s="47"/>
      <c r="J73" s="47"/>
      <c r="K73" s="47"/>
      <c r="L73" s="47"/>
      <c r="M73" s="47"/>
      <c r="N73" s="47"/>
      <c r="O73" s="47"/>
      <c r="P73" s="47"/>
      <c r="Q73" s="47"/>
      <c r="R73" s="47"/>
      <c r="S73" s="47"/>
      <c r="T73" s="47"/>
      <c r="U73" s="47"/>
      <c r="V73" s="47"/>
      <c r="W73" s="47"/>
    </row>
    <row r="74" spans="1:23" x14ac:dyDescent="0.3">
      <c r="B74" s="47"/>
      <c r="C74" s="47"/>
      <c r="D74" s="47"/>
      <c r="E74" s="47"/>
      <c r="F74" s="47"/>
      <c r="G74" s="47"/>
      <c r="H74" s="47"/>
      <c r="I74" s="47"/>
      <c r="J74" s="47"/>
      <c r="K74" s="47"/>
      <c r="L74" s="47"/>
      <c r="M74" s="47"/>
      <c r="N74" s="47"/>
      <c r="O74" s="47"/>
      <c r="P74" s="47"/>
      <c r="Q74" s="47"/>
      <c r="R74" s="47"/>
      <c r="S74" s="47"/>
      <c r="T74" s="47"/>
      <c r="U74" s="47"/>
      <c r="V74" s="47"/>
      <c r="W74" s="47"/>
    </row>
    <row r="75" spans="1:23" x14ac:dyDescent="0.3">
      <c r="B75" s="47"/>
      <c r="C75" s="47"/>
      <c r="D75" s="47"/>
      <c r="E75" s="47"/>
      <c r="F75" s="47"/>
      <c r="G75" s="47"/>
      <c r="H75" s="47"/>
      <c r="I75" s="47"/>
      <c r="J75" s="47"/>
      <c r="K75" s="47"/>
      <c r="L75" s="47"/>
      <c r="M75" s="47"/>
      <c r="N75" s="47"/>
      <c r="O75" s="47"/>
      <c r="P75" s="47"/>
      <c r="Q75" s="47"/>
      <c r="R75" s="47"/>
      <c r="S75" s="47"/>
      <c r="T75" s="47"/>
      <c r="U75" s="47"/>
      <c r="V75" s="47"/>
      <c r="W75" s="47"/>
    </row>
    <row r="76" spans="1:23" s="47" customFormat="1" x14ac:dyDescent="0.3">
      <c r="A76" s="252"/>
    </row>
    <row r="77" spans="1:23" s="47" customFormat="1" x14ac:dyDescent="0.3">
      <c r="A77" s="252"/>
    </row>
    <row r="78" spans="1:23" s="47" customFormat="1" x14ac:dyDescent="0.3">
      <c r="A78" s="252"/>
    </row>
    <row r="79" spans="1:23" s="47" customFormat="1" x14ac:dyDescent="0.3">
      <c r="A79" s="252"/>
    </row>
    <row r="80" spans="1:23" s="47" customFormat="1" x14ac:dyDescent="0.3">
      <c r="A80" s="252"/>
    </row>
    <row r="81" spans="1:1" s="47" customFormat="1" x14ac:dyDescent="0.3">
      <c r="A81" s="252"/>
    </row>
    <row r="82" spans="1:1" s="47" customFormat="1" x14ac:dyDescent="0.3">
      <c r="A82" s="252"/>
    </row>
    <row r="83" spans="1:1" s="47" customFormat="1" x14ac:dyDescent="0.3">
      <c r="A83" s="252"/>
    </row>
    <row r="84" spans="1:1" s="47" customFormat="1" x14ac:dyDescent="0.3">
      <c r="A84" s="252"/>
    </row>
    <row r="85" spans="1:1" s="47" customFormat="1" x14ac:dyDescent="0.3">
      <c r="A85" s="252"/>
    </row>
    <row r="86" spans="1:1" s="47" customFormat="1" x14ac:dyDescent="0.3">
      <c r="A86" s="252"/>
    </row>
    <row r="87" spans="1:1" s="47" customFormat="1" x14ac:dyDescent="0.3">
      <c r="A87" s="252"/>
    </row>
    <row r="88" spans="1:1" s="47" customFormat="1" x14ac:dyDescent="0.3">
      <c r="A88" s="252"/>
    </row>
    <row r="89" spans="1:1" s="47" customFormat="1" x14ac:dyDescent="0.3">
      <c r="A89" s="252"/>
    </row>
    <row r="90" spans="1:1" s="47" customFormat="1" x14ac:dyDescent="0.3">
      <c r="A90" s="252"/>
    </row>
    <row r="91" spans="1:1" s="47" customFormat="1" x14ac:dyDescent="0.3">
      <c r="A91" s="252"/>
    </row>
    <row r="92" spans="1:1" s="47" customFormat="1" x14ac:dyDescent="0.3">
      <c r="A92" s="252"/>
    </row>
    <row r="93" spans="1:1" s="47" customFormat="1" x14ac:dyDescent="0.3">
      <c r="A93" s="252"/>
    </row>
    <row r="94" spans="1:1" s="47" customFormat="1" x14ac:dyDescent="0.3">
      <c r="A94" s="252"/>
    </row>
    <row r="95" spans="1:1" s="47" customFormat="1" x14ac:dyDescent="0.3">
      <c r="A95" s="252"/>
    </row>
    <row r="96" spans="1:1" s="47" customFormat="1" x14ac:dyDescent="0.3">
      <c r="A96" s="252"/>
    </row>
    <row r="97" spans="1:1" s="47" customFormat="1" x14ac:dyDescent="0.3">
      <c r="A97" s="252"/>
    </row>
    <row r="98" spans="1:1" s="47" customFormat="1" x14ac:dyDescent="0.3">
      <c r="A98" s="252"/>
    </row>
    <row r="99" spans="1:1" s="47" customFormat="1" x14ac:dyDescent="0.3">
      <c r="A99" s="252"/>
    </row>
    <row r="100" spans="1:1" s="47" customFormat="1" x14ac:dyDescent="0.3">
      <c r="A100" s="252"/>
    </row>
    <row r="101" spans="1:1" s="47" customFormat="1" x14ac:dyDescent="0.3">
      <c r="A101" s="252"/>
    </row>
    <row r="102" spans="1:1" s="47" customFormat="1" x14ac:dyDescent="0.3">
      <c r="A102" s="252"/>
    </row>
    <row r="103" spans="1:1" s="47" customFormat="1" x14ac:dyDescent="0.3">
      <c r="A103" s="252"/>
    </row>
    <row r="104" spans="1:1" s="47" customFormat="1" x14ac:dyDescent="0.3">
      <c r="A104" s="252"/>
    </row>
    <row r="105" spans="1:1" s="47" customFormat="1" x14ac:dyDescent="0.3">
      <c r="A105" s="252"/>
    </row>
    <row r="106" spans="1:1" s="47" customFormat="1" x14ac:dyDescent="0.3">
      <c r="A106" s="252"/>
    </row>
    <row r="107" spans="1:1" s="47" customFormat="1" x14ac:dyDescent="0.3">
      <c r="A107" s="252"/>
    </row>
    <row r="108" spans="1:1" s="47" customFormat="1" x14ac:dyDescent="0.3">
      <c r="A108" s="252"/>
    </row>
    <row r="109" spans="1:1" s="47" customFormat="1" x14ac:dyDescent="0.3">
      <c r="A109" s="252"/>
    </row>
    <row r="110" spans="1:1" s="47" customFormat="1" x14ac:dyDescent="0.3">
      <c r="A110" s="252"/>
    </row>
    <row r="111" spans="1:1" s="47" customFormat="1" x14ac:dyDescent="0.3">
      <c r="A111" s="252"/>
    </row>
    <row r="112" spans="1:1" s="47" customFormat="1" x14ac:dyDescent="0.3">
      <c r="A112" s="252"/>
    </row>
    <row r="113" spans="1:12" s="47" customFormat="1" x14ac:dyDescent="0.3">
      <c r="A113" s="252"/>
    </row>
    <row r="114" spans="1:12" s="47" customFormat="1" x14ac:dyDescent="0.3">
      <c r="A114" s="252"/>
    </row>
    <row r="115" spans="1:12" s="47" customFormat="1" x14ac:dyDescent="0.3">
      <c r="A115" s="252"/>
    </row>
    <row r="116" spans="1:12" s="47" customFormat="1" x14ac:dyDescent="0.3">
      <c r="A116" s="252"/>
    </row>
    <row r="117" spans="1:12" s="47" customFormat="1" x14ac:dyDescent="0.3">
      <c r="A117" s="252"/>
    </row>
    <row r="118" spans="1:12" s="47" customFormat="1" x14ac:dyDescent="0.3">
      <c r="A118" s="252"/>
    </row>
    <row r="119" spans="1:12" s="47" customFormat="1" x14ac:dyDescent="0.3">
      <c r="A119" s="252"/>
    </row>
    <row r="120" spans="1:12" s="47" customFormat="1" x14ac:dyDescent="0.3">
      <c r="A120" s="252"/>
    </row>
    <row r="121" spans="1:12" s="47" customFormat="1" x14ac:dyDescent="0.3">
      <c r="A121" s="252"/>
    </row>
    <row r="122" spans="1:12" s="47" customFormat="1" x14ac:dyDescent="0.3">
      <c r="A122" s="252"/>
    </row>
    <row r="123" spans="1:12" s="47" customFormat="1" x14ac:dyDescent="0.3">
      <c r="A123" s="252"/>
    </row>
    <row r="124" spans="1:12" s="47" customFormat="1" x14ac:dyDescent="0.3">
      <c r="A124" s="252"/>
    </row>
    <row r="125" spans="1:12" s="47" customFormat="1" x14ac:dyDescent="0.3">
      <c r="A125" s="252"/>
    </row>
    <row r="126" spans="1:12" s="47" customFormat="1" x14ac:dyDescent="0.3">
      <c r="A126" s="252"/>
    </row>
    <row r="127" spans="1:12" x14ac:dyDescent="0.3">
      <c r="B127" s="47"/>
      <c r="C127" s="47"/>
      <c r="D127" s="47"/>
      <c r="E127" s="47"/>
      <c r="F127" s="47"/>
      <c r="G127" s="47"/>
      <c r="H127" s="47"/>
      <c r="I127" s="47"/>
      <c r="J127" s="47"/>
      <c r="K127" s="47"/>
      <c r="L127" s="47"/>
    </row>
  </sheetData>
  <sheetProtection algorithmName="SHA-512" hashValue="+vSBP6jhMl64SnmuA8GbdMs9nm+oUhCM+njTbdDUDy/fdWxJQzXTkeG8sFR4i+xgn7e8U2QTbQjU3mhv1PIJCw==" saltValue="Y2Ol8voX5BmTfrkFfLuXDg==" spinCount="100000" sheet="1" objects="1" scenarios="1"/>
  <mergeCells count="100">
    <mergeCell ref="A21:A26"/>
    <mergeCell ref="A34:A53"/>
    <mergeCell ref="H22:I22"/>
    <mergeCell ref="L21:M21"/>
    <mergeCell ref="L22:M22"/>
    <mergeCell ref="J24:K24"/>
    <mergeCell ref="J22:K22"/>
    <mergeCell ref="C51:I51"/>
    <mergeCell ref="C52:I52"/>
    <mergeCell ref="C53:I53"/>
    <mergeCell ref="C46:I46"/>
    <mergeCell ref="C38:I38"/>
    <mergeCell ref="C42:I42"/>
    <mergeCell ref="J26:K26"/>
    <mergeCell ref="C48:I48"/>
    <mergeCell ref="C49:I49"/>
    <mergeCell ref="C63:I63"/>
    <mergeCell ref="C64:I64"/>
    <mergeCell ref="B59:L59"/>
    <mergeCell ref="C56:L57"/>
    <mergeCell ref="C62:I62"/>
    <mergeCell ref="C61:I61"/>
    <mergeCell ref="C50:I50"/>
    <mergeCell ref="C55:L55"/>
    <mergeCell ref="C60:I60"/>
    <mergeCell ref="J25:K25"/>
    <mergeCell ref="C34:I34"/>
    <mergeCell ref="C35:I35"/>
    <mergeCell ref="C36:I36"/>
    <mergeCell ref="C47:I47"/>
    <mergeCell ref="C37:I37"/>
    <mergeCell ref="C40:I40"/>
    <mergeCell ref="B32:L32"/>
    <mergeCell ref="C41:I41"/>
    <mergeCell ref="C43:I43"/>
    <mergeCell ref="C44:I44"/>
    <mergeCell ref="C45:I45"/>
    <mergeCell ref="J20:K20"/>
    <mergeCell ref="J21:K21"/>
    <mergeCell ref="C39:I39"/>
    <mergeCell ref="L26:M26"/>
    <mergeCell ref="L25:M25"/>
    <mergeCell ref="B20:E20"/>
    <mergeCell ref="H20:I20"/>
    <mergeCell ref="F20:G20"/>
    <mergeCell ref="H25:I25"/>
    <mergeCell ref="B30:G30"/>
    <mergeCell ref="H26:I26"/>
    <mergeCell ref="L23:M23"/>
    <mergeCell ref="L24:M24"/>
    <mergeCell ref="J23:K23"/>
    <mergeCell ref="C33:I33"/>
    <mergeCell ref="H21:I21"/>
    <mergeCell ref="F21:G21"/>
    <mergeCell ref="B29:F29"/>
    <mergeCell ref="G29:I29"/>
    <mergeCell ref="F22:G22"/>
    <mergeCell ref="F23:G23"/>
    <mergeCell ref="B23:E23"/>
    <mergeCell ref="B24:E24"/>
    <mergeCell ref="B25:E25"/>
    <mergeCell ref="B26:E26"/>
    <mergeCell ref="F25:G25"/>
    <mergeCell ref="F26:G26"/>
    <mergeCell ref="F24:G24"/>
    <mergeCell ref="H23:I23"/>
    <mergeCell ref="H24:I24"/>
    <mergeCell ref="B21:E21"/>
    <mergeCell ref="B22:E22"/>
    <mergeCell ref="B1:N1"/>
    <mergeCell ref="B5:N5"/>
    <mergeCell ref="B3:N3"/>
    <mergeCell ref="B9:N9"/>
    <mergeCell ref="B19:P19"/>
    <mergeCell ref="P2:R2"/>
    <mergeCell ref="B13:N13"/>
    <mergeCell ref="B17:N17"/>
    <mergeCell ref="B7:N7"/>
    <mergeCell ref="P3:R3"/>
    <mergeCell ref="N25:O25"/>
    <mergeCell ref="N26:O26"/>
    <mergeCell ref="N23:O23"/>
    <mergeCell ref="N24:O24"/>
    <mergeCell ref="L20:M20"/>
    <mergeCell ref="C67:I67"/>
    <mergeCell ref="P8:R8"/>
    <mergeCell ref="P7:R7"/>
    <mergeCell ref="P11:R11"/>
    <mergeCell ref="P12:R12"/>
    <mergeCell ref="P15:R15"/>
    <mergeCell ref="P16:R16"/>
    <mergeCell ref="P32:R32"/>
    <mergeCell ref="P39:R39"/>
    <mergeCell ref="P43:R43"/>
    <mergeCell ref="P51:R51"/>
    <mergeCell ref="B11:N11"/>
    <mergeCell ref="B15:N15"/>
    <mergeCell ref="N20:O20"/>
    <mergeCell ref="N21:O21"/>
    <mergeCell ref="N22:O22"/>
  </mergeCells>
  <phoneticPr fontId="37" type="noConversion"/>
  <pageMargins left="0.7" right="0.7" top="0.75" bottom="0.75" header="0.3" footer="0.3"/>
  <pageSetup scale="56" orientation="landscape" r:id="rId1"/>
  <rowBreaks count="2" manualBreakCount="2">
    <brk id="14"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468C-C1DC-4EB3-8FE9-1C5B4B3E71FB}">
  <sheetPr>
    <tabColor theme="4" tint="0.39997558519241921"/>
  </sheetPr>
  <dimension ref="A1:BC114"/>
  <sheetViews>
    <sheetView showGridLines="0" zoomScale="140" zoomScaleNormal="140" zoomScaleSheetLayoutView="100" workbookViewId="0">
      <selection activeCell="C1" sqref="C1"/>
    </sheetView>
  </sheetViews>
  <sheetFormatPr defaultColWidth="9.33203125" defaultRowHeight="14.4" x14ac:dyDescent="0.3"/>
  <cols>
    <col min="1" max="1" width="2.77734375" style="109" customWidth="1"/>
    <col min="2" max="2" width="13.33203125" style="8" customWidth="1"/>
    <col min="3" max="3" width="10.6640625" style="8" customWidth="1"/>
    <col min="4" max="4" width="10.44140625" style="8" customWidth="1"/>
    <col min="5" max="5" width="11.6640625" style="8" customWidth="1"/>
    <col min="6" max="7" width="9.33203125" style="8"/>
    <col min="8" max="8" width="14" style="8" customWidth="1"/>
    <col min="9" max="11" width="9.33203125" style="8"/>
    <col min="12" max="12" width="14.33203125" style="8" customWidth="1"/>
    <col min="13" max="13" width="5.77734375" style="8" customWidth="1"/>
    <col min="14" max="15" width="20.77734375" style="8" customWidth="1"/>
    <col min="16" max="16384" width="9.33203125" style="8"/>
  </cols>
  <sheetData>
    <row r="1" spans="1:55" x14ac:dyDescent="0.3">
      <c r="B1" s="233" t="s">
        <v>162</v>
      </c>
      <c r="C1" s="112"/>
      <c r="D1" s="112"/>
      <c r="E1" s="112"/>
      <c r="F1" s="176"/>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row>
    <row r="2" spans="1:55" ht="8.25" customHeight="1" thickBot="1" x14ac:dyDescent="0.35">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row>
    <row r="3" spans="1:55" ht="15.6" x14ac:dyDescent="0.3">
      <c r="B3" s="389" t="s">
        <v>163</v>
      </c>
      <c r="C3" s="390"/>
      <c r="D3" s="390"/>
      <c r="E3" s="390"/>
      <c r="F3" s="390"/>
      <c r="G3" s="390"/>
      <c r="H3" s="390"/>
      <c r="I3" s="390"/>
      <c r="J3" s="390"/>
      <c r="K3" s="390"/>
      <c r="L3" s="391"/>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row>
    <row r="4" spans="1:55" x14ac:dyDescent="0.3">
      <c r="B4" s="172" t="s">
        <v>443</v>
      </c>
      <c r="C4" s="112"/>
      <c r="D4" s="112"/>
      <c r="E4" s="112"/>
      <c r="F4" s="112"/>
      <c r="G4" s="112"/>
      <c r="H4" s="112"/>
      <c r="I4" s="112"/>
      <c r="J4" s="112"/>
      <c r="K4" s="112"/>
      <c r="L4" s="173"/>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row>
    <row r="5" spans="1:55" x14ac:dyDescent="0.3">
      <c r="A5" s="109">
        <v>1</v>
      </c>
      <c r="B5" s="174" t="s">
        <v>140</v>
      </c>
      <c r="C5" s="175" t="s">
        <v>394</v>
      </c>
      <c r="D5" s="47"/>
      <c r="E5" s="47"/>
      <c r="F5" s="47"/>
      <c r="G5" s="47"/>
      <c r="H5" s="47"/>
      <c r="I5" s="47"/>
      <c r="J5" s="47"/>
      <c r="K5" s="47"/>
      <c r="L5" s="158"/>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row>
    <row r="6" spans="1:55" x14ac:dyDescent="0.3">
      <c r="B6" s="172" t="s">
        <v>164</v>
      </c>
      <c r="C6" s="112"/>
      <c r="D6" s="112"/>
      <c r="E6" s="112"/>
      <c r="F6" s="176"/>
      <c r="G6" s="47"/>
      <c r="H6" s="47"/>
      <c r="I6" s="47"/>
      <c r="J6" s="47"/>
      <c r="K6" s="47"/>
      <c r="L6" s="158"/>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row>
    <row r="7" spans="1:55" ht="45" customHeight="1" thickBot="1" x14ac:dyDescent="0.35">
      <c r="A7" s="109">
        <v>2</v>
      </c>
      <c r="B7" s="368"/>
      <c r="C7" s="369"/>
      <c r="D7" s="369"/>
      <c r="E7" s="369"/>
      <c r="F7" s="369"/>
      <c r="G7" s="369"/>
      <c r="H7" s="369"/>
      <c r="I7" s="369"/>
      <c r="J7" s="369"/>
      <c r="K7" s="369"/>
      <c r="L7" s="370"/>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row>
    <row r="8" spans="1:55" ht="9.75" customHeight="1" thickBot="1" x14ac:dyDescent="0.35">
      <c r="B8" s="47" t="s">
        <v>167</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row>
    <row r="9" spans="1:55" ht="15.6" x14ac:dyDescent="0.3">
      <c r="B9" s="389" t="s">
        <v>165</v>
      </c>
      <c r="C9" s="390"/>
      <c r="D9" s="390"/>
      <c r="E9" s="390"/>
      <c r="F9" s="390"/>
      <c r="G9" s="390"/>
      <c r="H9" s="390"/>
      <c r="I9" s="390"/>
      <c r="J9" s="390"/>
      <c r="K9" s="390"/>
      <c r="L9" s="391"/>
      <c r="M9" s="47"/>
      <c r="N9" s="408" t="s">
        <v>458</v>
      </c>
      <c r="O9" s="409"/>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row>
    <row r="10" spans="1:55" ht="30" customHeight="1" x14ac:dyDescent="0.3">
      <c r="B10" s="387" t="s">
        <v>485</v>
      </c>
      <c r="C10" s="271"/>
      <c r="D10" s="271"/>
      <c r="E10" s="271"/>
      <c r="F10" s="271"/>
      <c r="G10" s="271"/>
      <c r="H10" s="271"/>
      <c r="I10" s="271"/>
      <c r="J10" s="271"/>
      <c r="K10" s="271"/>
      <c r="L10" s="388"/>
      <c r="M10" s="47"/>
      <c r="N10" s="410"/>
      <c r="O10" s="411"/>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row>
    <row r="11" spans="1:55" ht="39" customHeight="1" x14ac:dyDescent="0.3">
      <c r="A11" s="109">
        <v>3</v>
      </c>
      <c r="B11" s="365"/>
      <c r="C11" s="366"/>
      <c r="D11" s="366"/>
      <c r="E11" s="366"/>
      <c r="F11" s="366"/>
      <c r="G11" s="366"/>
      <c r="H11" s="366"/>
      <c r="I11" s="366"/>
      <c r="J11" s="366"/>
      <c r="K11" s="366"/>
      <c r="L11" s="367"/>
      <c r="M11" s="47"/>
      <c r="N11" s="412"/>
      <c r="O11" s="413"/>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row>
    <row r="12" spans="1:55" ht="9" customHeight="1" x14ac:dyDescent="0.3">
      <c r="B12" s="177"/>
      <c r="C12" s="47"/>
      <c r="D12" s="47"/>
      <c r="E12" s="47"/>
      <c r="F12" s="47"/>
      <c r="G12" s="47"/>
      <c r="H12" s="47"/>
      <c r="I12" s="47"/>
      <c r="J12" s="47"/>
      <c r="K12" s="47"/>
      <c r="L12" s="158"/>
      <c r="M12" s="47"/>
      <c r="N12" s="49"/>
      <c r="O12" s="49"/>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row>
    <row r="13" spans="1:55" ht="15.6" x14ac:dyDescent="0.3">
      <c r="B13" s="172" t="s">
        <v>380</v>
      </c>
      <c r="C13" s="112"/>
      <c r="D13" s="112"/>
      <c r="E13" s="112"/>
      <c r="F13" s="176"/>
      <c r="G13" s="47"/>
      <c r="H13" s="47"/>
      <c r="I13" s="47"/>
      <c r="J13" s="47"/>
      <c r="K13" s="47"/>
      <c r="L13" s="158"/>
      <c r="M13" s="47"/>
      <c r="N13" s="49"/>
      <c r="O13" s="49"/>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row>
    <row r="14" spans="1:55" ht="44.25" customHeight="1" x14ac:dyDescent="0.3">
      <c r="A14" s="109">
        <v>4</v>
      </c>
      <c r="B14" s="365"/>
      <c r="C14" s="366"/>
      <c r="D14" s="366"/>
      <c r="E14" s="366"/>
      <c r="F14" s="366"/>
      <c r="G14" s="366"/>
      <c r="H14" s="366"/>
      <c r="I14" s="366"/>
      <c r="J14" s="366"/>
      <c r="K14" s="366"/>
      <c r="L14" s="367"/>
      <c r="M14" s="47"/>
      <c r="N14" s="414" t="s">
        <v>162</v>
      </c>
      <c r="O14" s="415"/>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row>
    <row r="15" spans="1:55" ht="14.25" customHeight="1" x14ac:dyDescent="0.3">
      <c r="B15" s="177"/>
      <c r="C15" s="47"/>
      <c r="D15" s="47"/>
      <c r="E15" s="47"/>
      <c r="F15" s="47"/>
      <c r="G15" s="47"/>
      <c r="H15" s="47"/>
      <c r="I15" s="47"/>
      <c r="J15" s="47"/>
      <c r="K15" s="47"/>
      <c r="L15" s="158"/>
      <c r="M15" s="47"/>
      <c r="N15" s="49"/>
      <c r="O15" s="49"/>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row>
    <row r="16" spans="1:55" ht="31.5" customHeight="1" x14ac:dyDescent="0.3">
      <c r="B16" s="376" t="s">
        <v>486</v>
      </c>
      <c r="C16" s="377"/>
      <c r="D16" s="377"/>
      <c r="E16" s="377"/>
      <c r="F16" s="377"/>
      <c r="G16" s="377"/>
      <c r="H16" s="377"/>
      <c r="I16" s="377"/>
      <c r="J16" s="377"/>
      <c r="K16" s="377"/>
      <c r="L16" s="378"/>
      <c r="M16" s="47"/>
      <c r="N16" s="49"/>
      <c r="O16" s="49"/>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row>
    <row r="17" spans="1:55" ht="48" customHeight="1" x14ac:dyDescent="0.3">
      <c r="A17" s="109">
        <v>5</v>
      </c>
      <c r="B17" s="365"/>
      <c r="C17" s="366"/>
      <c r="D17" s="366"/>
      <c r="E17" s="366"/>
      <c r="F17" s="366"/>
      <c r="G17" s="366"/>
      <c r="H17" s="366"/>
      <c r="I17" s="366"/>
      <c r="J17" s="366"/>
      <c r="K17" s="366"/>
      <c r="L17" s="367"/>
      <c r="M17" s="47"/>
      <c r="N17" s="49"/>
      <c r="O17" s="49"/>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row>
    <row r="18" spans="1:55" ht="7.5" customHeight="1" x14ac:dyDescent="0.3">
      <c r="B18" s="177"/>
      <c r="C18" s="47"/>
      <c r="D18" s="47"/>
      <c r="E18" s="47"/>
      <c r="F18" s="47"/>
      <c r="G18" s="47"/>
      <c r="H18" s="47"/>
      <c r="I18" s="47"/>
      <c r="J18" s="47"/>
      <c r="K18" s="47"/>
      <c r="L18" s="158"/>
      <c r="M18" s="47"/>
      <c r="N18" s="49"/>
      <c r="O18" s="49"/>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row>
    <row r="19" spans="1:55" ht="29.25" customHeight="1" x14ac:dyDescent="0.3">
      <c r="B19" s="376" t="s">
        <v>487</v>
      </c>
      <c r="C19" s="377"/>
      <c r="D19" s="377"/>
      <c r="E19" s="377"/>
      <c r="F19" s="377"/>
      <c r="G19" s="377"/>
      <c r="H19" s="377"/>
      <c r="I19" s="377"/>
      <c r="J19" s="377"/>
      <c r="K19" s="377"/>
      <c r="L19" s="378"/>
      <c r="M19" s="47"/>
      <c r="N19" s="256" t="s">
        <v>168</v>
      </c>
      <c r="O19" s="25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row>
    <row r="20" spans="1:55" ht="36" customHeight="1" x14ac:dyDescent="0.3">
      <c r="A20" s="109">
        <v>6</v>
      </c>
      <c r="B20" s="365"/>
      <c r="C20" s="366"/>
      <c r="D20" s="366"/>
      <c r="E20" s="366"/>
      <c r="F20" s="366"/>
      <c r="G20" s="366"/>
      <c r="H20" s="366"/>
      <c r="I20" s="366"/>
      <c r="J20" s="366"/>
      <c r="K20" s="366"/>
      <c r="L20" s="36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row>
    <row r="21" spans="1:55" ht="11.25" customHeight="1" x14ac:dyDescent="0.3">
      <c r="B21" s="177"/>
      <c r="C21" s="47"/>
      <c r="D21" s="47"/>
      <c r="E21" s="47"/>
      <c r="F21" s="47"/>
      <c r="G21" s="47"/>
      <c r="H21" s="47"/>
      <c r="I21" s="47"/>
      <c r="J21" s="47"/>
      <c r="K21" s="47"/>
      <c r="L21" s="158"/>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row>
    <row r="22" spans="1:55" x14ac:dyDescent="0.3">
      <c r="B22" s="395" t="s">
        <v>19</v>
      </c>
      <c r="C22" s="396"/>
      <c r="D22" s="396"/>
      <c r="E22" s="396"/>
      <c r="F22" s="396"/>
      <c r="G22" s="396"/>
      <c r="H22" s="396"/>
      <c r="I22" s="396"/>
      <c r="J22" s="396"/>
      <c r="K22" s="396"/>
      <c r="L22" s="39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row>
    <row r="23" spans="1:55" x14ac:dyDescent="0.3">
      <c r="B23" s="395"/>
      <c r="C23" s="396"/>
      <c r="D23" s="396"/>
      <c r="E23" s="396"/>
      <c r="F23" s="396"/>
      <c r="G23" s="396"/>
      <c r="H23" s="396"/>
      <c r="I23" s="396"/>
      <c r="J23" s="396"/>
      <c r="K23" s="396"/>
      <c r="L23" s="39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row>
    <row r="24" spans="1:55" ht="15" thickBot="1" x14ac:dyDescent="0.35">
      <c r="A24" s="109">
        <v>7</v>
      </c>
      <c r="B24" s="358" t="s">
        <v>328</v>
      </c>
      <c r="C24" s="359"/>
      <c r="D24" s="178" t="s">
        <v>394</v>
      </c>
      <c r="E24" s="179"/>
      <c r="F24" s="179"/>
      <c r="G24" s="179"/>
      <c r="H24" s="179"/>
      <c r="I24" s="179"/>
      <c r="J24" s="179"/>
      <c r="K24" s="179"/>
      <c r="L24" s="180"/>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row>
    <row r="25" spans="1:55" ht="9.75" customHeight="1" thickBot="1" x14ac:dyDescent="0.35">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row>
    <row r="26" spans="1:55" ht="15.6" x14ac:dyDescent="0.3">
      <c r="B26" s="389" t="s">
        <v>499</v>
      </c>
      <c r="C26" s="390"/>
      <c r="D26" s="390"/>
      <c r="E26" s="390"/>
      <c r="F26" s="390"/>
      <c r="G26" s="390"/>
      <c r="H26" s="390"/>
      <c r="I26" s="390"/>
      <c r="J26" s="390"/>
      <c r="K26" s="390"/>
      <c r="L26" s="391"/>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row>
    <row r="27" spans="1:55" x14ac:dyDescent="0.3">
      <c r="B27" s="172" t="s">
        <v>444</v>
      </c>
      <c r="C27" s="112"/>
      <c r="D27" s="112"/>
      <c r="E27" s="112"/>
      <c r="F27" s="112"/>
      <c r="G27" s="112"/>
      <c r="H27" s="112"/>
      <c r="I27" s="112"/>
      <c r="J27" s="112"/>
      <c r="K27" s="112"/>
      <c r="L27" s="173"/>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row>
    <row r="28" spans="1:55" x14ac:dyDescent="0.3">
      <c r="A28" s="109">
        <v>8</v>
      </c>
      <c r="B28" s="381" t="s">
        <v>328</v>
      </c>
      <c r="C28" s="382"/>
      <c r="D28" s="186" t="s">
        <v>394</v>
      </c>
      <c r="E28" s="47"/>
      <c r="F28" s="47"/>
      <c r="G28" s="47"/>
      <c r="H28" s="47"/>
      <c r="I28" s="47"/>
      <c r="J28" s="47"/>
      <c r="K28" s="47"/>
      <c r="L28" s="158"/>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row>
    <row r="29" spans="1:55" x14ac:dyDescent="0.3">
      <c r="B29" s="416" t="s">
        <v>445</v>
      </c>
      <c r="C29" s="417"/>
      <c r="D29" s="417"/>
      <c r="E29" s="417"/>
      <c r="F29" s="417"/>
      <c r="G29" s="417"/>
      <c r="H29" s="417"/>
      <c r="I29" s="417"/>
      <c r="J29" s="417"/>
      <c r="K29" s="417"/>
      <c r="L29" s="418"/>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row>
    <row r="30" spans="1:55" ht="42.75" customHeight="1" x14ac:dyDescent="0.3">
      <c r="A30" s="109">
        <v>9</v>
      </c>
      <c r="B30" s="365"/>
      <c r="C30" s="366"/>
      <c r="D30" s="366"/>
      <c r="E30" s="366"/>
      <c r="F30" s="366"/>
      <c r="G30" s="366"/>
      <c r="H30" s="366"/>
      <c r="I30" s="366"/>
      <c r="J30" s="366"/>
      <c r="K30" s="366"/>
      <c r="L30" s="36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row>
    <row r="31" spans="1:55" ht="10.5" customHeight="1" x14ac:dyDescent="0.3">
      <c r="B31" s="177"/>
      <c r="C31" s="47"/>
      <c r="D31" s="47"/>
      <c r="E31" s="47"/>
      <c r="F31" s="47"/>
      <c r="G31" s="47"/>
      <c r="H31" s="47"/>
      <c r="I31" s="47"/>
      <c r="J31" s="47"/>
      <c r="K31" s="47"/>
      <c r="L31" s="158"/>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row>
    <row r="32" spans="1:55" x14ac:dyDescent="0.3">
      <c r="B32" s="172" t="s">
        <v>166</v>
      </c>
      <c r="C32" s="112"/>
      <c r="D32" s="112"/>
      <c r="E32" s="112"/>
      <c r="F32" s="112"/>
      <c r="G32" s="112"/>
      <c r="H32" s="112"/>
      <c r="I32" s="112"/>
      <c r="J32" s="112"/>
      <c r="K32" s="112"/>
      <c r="L32" s="173"/>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row>
    <row r="33" spans="1:55" ht="15.6" x14ac:dyDescent="0.3">
      <c r="A33" s="109">
        <v>10</v>
      </c>
      <c r="B33" s="181" t="s">
        <v>140</v>
      </c>
      <c r="C33" s="175" t="s">
        <v>394</v>
      </c>
      <c r="D33" s="47"/>
      <c r="E33" s="47"/>
      <c r="F33" s="47"/>
      <c r="G33" s="47"/>
      <c r="H33" s="47"/>
      <c r="I33" s="47"/>
      <c r="J33" s="47"/>
      <c r="K33" s="47"/>
      <c r="L33" s="158"/>
      <c r="M33" s="47"/>
      <c r="N33" s="256" t="s">
        <v>168</v>
      </c>
      <c r="O33" s="25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row>
    <row r="34" spans="1:55" ht="48.75" customHeight="1" thickBot="1" x14ac:dyDescent="0.35">
      <c r="A34" s="109">
        <v>11</v>
      </c>
      <c r="B34" s="368"/>
      <c r="C34" s="369"/>
      <c r="D34" s="369"/>
      <c r="E34" s="369"/>
      <c r="F34" s="369"/>
      <c r="G34" s="369"/>
      <c r="H34" s="369"/>
      <c r="I34" s="369"/>
      <c r="J34" s="369"/>
      <c r="K34" s="369"/>
      <c r="L34" s="370"/>
      <c r="M34" s="47"/>
      <c r="N34" s="49"/>
      <c r="O34" s="49"/>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row>
    <row r="35" spans="1:55" ht="10.5" customHeight="1" thickBot="1" x14ac:dyDescent="0.35">
      <c r="B35" s="47"/>
      <c r="C35" s="47"/>
      <c r="D35" s="47"/>
      <c r="E35" s="47"/>
      <c r="F35" s="47"/>
      <c r="G35" s="47"/>
      <c r="H35" s="47"/>
      <c r="I35" s="47"/>
      <c r="J35" s="47"/>
      <c r="K35" s="47"/>
      <c r="L35" s="47"/>
      <c r="M35" s="47"/>
      <c r="N35" s="49"/>
      <c r="O35" s="49"/>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row>
    <row r="36" spans="1:55" ht="15.6" x14ac:dyDescent="0.3">
      <c r="B36" s="389" t="s">
        <v>446</v>
      </c>
      <c r="C36" s="390"/>
      <c r="D36" s="390"/>
      <c r="E36" s="390"/>
      <c r="F36" s="390"/>
      <c r="G36" s="390"/>
      <c r="H36" s="390"/>
      <c r="I36" s="390"/>
      <c r="J36" s="390"/>
      <c r="K36" s="390"/>
      <c r="L36" s="391"/>
      <c r="M36" s="47"/>
      <c r="N36" s="49"/>
      <c r="O36" s="49"/>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row>
    <row r="37" spans="1:55" ht="10.5" customHeight="1" x14ac:dyDescent="0.3">
      <c r="B37" s="392" t="s">
        <v>457</v>
      </c>
      <c r="C37" s="393"/>
      <c r="D37" s="393"/>
      <c r="E37" s="393"/>
      <c r="F37" s="393"/>
      <c r="G37" s="393"/>
      <c r="H37" s="393"/>
      <c r="I37" s="393"/>
      <c r="J37" s="393"/>
      <c r="K37" s="393"/>
      <c r="L37" s="394"/>
      <c r="M37" s="47"/>
      <c r="N37" s="49"/>
      <c r="O37" s="49"/>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row>
    <row r="38" spans="1:55" ht="10.5" customHeight="1" x14ac:dyDescent="0.3">
      <c r="B38" s="392"/>
      <c r="C38" s="393"/>
      <c r="D38" s="393"/>
      <c r="E38" s="393"/>
      <c r="F38" s="393"/>
      <c r="G38" s="393"/>
      <c r="H38" s="393"/>
      <c r="I38" s="393"/>
      <c r="J38" s="393"/>
      <c r="K38" s="393"/>
      <c r="L38" s="394"/>
      <c r="M38" s="47"/>
      <c r="N38" s="408" t="s">
        <v>458</v>
      </c>
      <c r="O38" s="409"/>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row>
    <row r="39" spans="1:55" ht="10.5" customHeight="1" x14ac:dyDescent="0.3">
      <c r="B39" s="392"/>
      <c r="C39" s="393"/>
      <c r="D39" s="393"/>
      <c r="E39" s="393"/>
      <c r="F39" s="393"/>
      <c r="G39" s="393"/>
      <c r="H39" s="393"/>
      <c r="I39" s="393"/>
      <c r="J39" s="393"/>
      <c r="K39" s="393"/>
      <c r="L39" s="394"/>
      <c r="M39" s="47"/>
      <c r="N39" s="410"/>
      <c r="O39" s="411"/>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row>
    <row r="40" spans="1:55" ht="15" customHeight="1" x14ac:dyDescent="0.3">
      <c r="A40" s="109">
        <v>12</v>
      </c>
      <c r="B40" s="181" t="s">
        <v>140</v>
      </c>
      <c r="C40" s="175" t="s">
        <v>394</v>
      </c>
      <c r="D40" s="47"/>
      <c r="E40" s="47"/>
      <c r="F40" s="47"/>
      <c r="G40" s="47"/>
      <c r="H40" s="47"/>
      <c r="I40" s="47"/>
      <c r="J40" s="47"/>
      <c r="K40" s="47"/>
      <c r="L40" s="158"/>
      <c r="M40" s="47"/>
      <c r="N40" s="410"/>
      <c r="O40" s="411"/>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row>
    <row r="41" spans="1:55" ht="40.5" customHeight="1" x14ac:dyDescent="0.3">
      <c r="A41" s="109">
        <v>13</v>
      </c>
      <c r="B41" s="365"/>
      <c r="C41" s="366"/>
      <c r="D41" s="366"/>
      <c r="E41" s="366"/>
      <c r="F41" s="366"/>
      <c r="G41" s="366"/>
      <c r="H41" s="366"/>
      <c r="I41" s="366"/>
      <c r="J41" s="366"/>
      <c r="K41" s="366"/>
      <c r="L41" s="367"/>
      <c r="M41" s="47"/>
      <c r="N41" s="412"/>
      <c r="O41" s="413"/>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row>
    <row r="42" spans="1:55" ht="7.5" customHeight="1" x14ac:dyDescent="0.3">
      <c r="B42" s="177"/>
      <c r="C42" s="47"/>
      <c r="D42" s="47"/>
      <c r="E42" s="47"/>
      <c r="F42" s="47"/>
      <c r="G42" s="47"/>
      <c r="H42" s="47"/>
      <c r="I42" s="47"/>
      <c r="J42" s="47"/>
      <c r="K42" s="47"/>
      <c r="L42" s="158"/>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row>
    <row r="43" spans="1:55" x14ac:dyDescent="0.3">
      <c r="B43" s="379" t="s">
        <v>447</v>
      </c>
      <c r="C43" s="343"/>
      <c r="D43" s="343"/>
      <c r="E43" s="343"/>
      <c r="F43" s="343"/>
      <c r="G43" s="343"/>
      <c r="H43" s="343"/>
      <c r="I43" s="343"/>
      <c r="J43" s="343"/>
      <c r="K43" s="343"/>
      <c r="L43" s="380"/>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row>
    <row r="44" spans="1:55" x14ac:dyDescent="0.3">
      <c r="A44" s="109">
        <v>14</v>
      </c>
      <c r="B44" s="181" t="s">
        <v>140</v>
      </c>
      <c r="C44" s="175" t="s">
        <v>394</v>
      </c>
      <c r="D44" s="47"/>
      <c r="E44" s="47"/>
      <c r="F44" s="47"/>
      <c r="G44" s="47"/>
      <c r="H44" s="47"/>
      <c r="I44" s="47"/>
      <c r="J44" s="47"/>
      <c r="K44" s="47"/>
      <c r="L44" s="158"/>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row>
    <row r="45" spans="1:55" ht="38.25" customHeight="1" x14ac:dyDescent="0.3">
      <c r="A45" s="109">
        <v>15</v>
      </c>
      <c r="B45" s="365"/>
      <c r="C45" s="366"/>
      <c r="D45" s="366"/>
      <c r="E45" s="366"/>
      <c r="F45" s="366"/>
      <c r="G45" s="366"/>
      <c r="H45" s="366"/>
      <c r="I45" s="366"/>
      <c r="J45" s="366"/>
      <c r="K45" s="366"/>
      <c r="L45" s="367"/>
      <c r="M45" s="47"/>
      <c r="N45" s="256" t="s">
        <v>168</v>
      </c>
      <c r="O45" s="25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row>
    <row r="46" spans="1:55" ht="6.75" customHeight="1" x14ac:dyDescent="0.3">
      <c r="B46" s="182"/>
      <c r="C46" s="47"/>
      <c r="D46" s="47"/>
      <c r="E46" s="47"/>
      <c r="F46" s="47"/>
      <c r="G46" s="47"/>
      <c r="H46" s="47"/>
      <c r="I46" s="47"/>
      <c r="J46" s="47"/>
      <c r="K46" s="47"/>
      <c r="L46" s="158"/>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row>
    <row r="47" spans="1:55" x14ac:dyDescent="0.3">
      <c r="B47" s="374" t="s">
        <v>448</v>
      </c>
      <c r="C47" s="339"/>
      <c r="D47" s="339"/>
      <c r="E47" s="339"/>
      <c r="F47" s="339"/>
      <c r="G47" s="339"/>
      <c r="H47" s="339"/>
      <c r="I47" s="339"/>
      <c r="J47" s="339"/>
      <c r="K47" s="339"/>
      <c r="L47" s="375"/>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row>
    <row r="48" spans="1:55" x14ac:dyDescent="0.3">
      <c r="B48" s="376"/>
      <c r="C48" s="377"/>
      <c r="D48" s="377"/>
      <c r="E48" s="377"/>
      <c r="F48" s="377"/>
      <c r="G48" s="377"/>
      <c r="H48" s="377"/>
      <c r="I48" s="377"/>
      <c r="J48" s="377"/>
      <c r="K48" s="377"/>
      <c r="L48" s="378"/>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row>
    <row r="49" spans="1:55" x14ac:dyDescent="0.3">
      <c r="A49" s="109">
        <v>16</v>
      </c>
      <c r="B49" s="181" t="s">
        <v>140</v>
      </c>
      <c r="C49" s="175" t="s">
        <v>394</v>
      </c>
      <c r="D49" s="183"/>
      <c r="E49" s="184"/>
      <c r="F49" s="184"/>
      <c r="G49" s="184"/>
      <c r="H49" s="184"/>
      <c r="I49" s="184"/>
      <c r="J49" s="184"/>
      <c r="K49" s="184"/>
      <c r="L49" s="185"/>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row>
    <row r="50" spans="1:55" ht="18" customHeight="1" x14ac:dyDescent="0.3">
      <c r="A50" s="109">
        <v>17</v>
      </c>
      <c r="B50" s="383" t="s">
        <v>363</v>
      </c>
      <c r="C50" s="384"/>
      <c r="D50" s="134"/>
      <c r="E50" s="47"/>
      <c r="F50" s="47"/>
      <c r="G50" s="47"/>
      <c r="H50" s="47"/>
      <c r="I50" s="47"/>
      <c r="J50" s="47"/>
      <c r="K50" s="47"/>
      <c r="L50" s="158"/>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row>
    <row r="51" spans="1:55" ht="20.25" customHeight="1" x14ac:dyDescent="0.3">
      <c r="A51" s="109">
        <v>18</v>
      </c>
      <c r="B51" s="385" t="s">
        <v>364</v>
      </c>
      <c r="C51" s="386"/>
      <c r="D51" s="186"/>
      <c r="E51" s="47"/>
      <c r="F51" s="47"/>
      <c r="G51" s="47"/>
      <c r="H51" s="47"/>
      <c r="I51" s="47"/>
      <c r="J51" s="47"/>
      <c r="K51" s="47"/>
      <c r="L51" s="158"/>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row>
    <row r="52" spans="1:55" ht="57" customHeight="1" thickBot="1" x14ac:dyDescent="0.35">
      <c r="A52" s="109">
        <v>19</v>
      </c>
      <c r="B52" s="368"/>
      <c r="C52" s="369"/>
      <c r="D52" s="369"/>
      <c r="E52" s="369"/>
      <c r="F52" s="369"/>
      <c r="G52" s="369"/>
      <c r="H52" s="369"/>
      <c r="I52" s="369"/>
      <c r="J52" s="369"/>
      <c r="K52" s="369"/>
      <c r="L52" s="370"/>
      <c r="M52" s="47"/>
      <c r="N52" s="414" t="s">
        <v>162</v>
      </c>
      <c r="O52" s="415"/>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row>
    <row r="53" spans="1:55" ht="15" thickBot="1" x14ac:dyDescent="0.35">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row>
    <row r="54" spans="1:55" ht="15.6" x14ac:dyDescent="0.3">
      <c r="B54" s="401" t="s">
        <v>330</v>
      </c>
      <c r="C54" s="402"/>
      <c r="D54" s="402"/>
      <c r="E54" s="402"/>
      <c r="F54" s="402"/>
      <c r="G54" s="402"/>
      <c r="H54" s="402"/>
      <c r="I54" s="402"/>
      <c r="J54" s="402"/>
      <c r="K54" s="402"/>
      <c r="L54" s="402"/>
      <c r="M54" s="402"/>
      <c r="N54" s="403"/>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row>
    <row r="55" spans="1:55" ht="30.75" customHeight="1" x14ac:dyDescent="0.3">
      <c r="B55" s="398" t="s">
        <v>503</v>
      </c>
      <c r="C55" s="399"/>
      <c r="D55" s="399"/>
      <c r="E55" s="399"/>
      <c r="F55" s="399"/>
      <c r="G55" s="399"/>
      <c r="H55" s="399"/>
      <c r="I55" s="399"/>
      <c r="J55" s="399"/>
      <c r="K55" s="399"/>
      <c r="L55" s="399"/>
      <c r="M55" s="399"/>
      <c r="N55" s="400"/>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row>
    <row r="56" spans="1:55" x14ac:dyDescent="0.3">
      <c r="A56" s="109">
        <v>20</v>
      </c>
      <c r="B56" s="181" t="s">
        <v>140</v>
      </c>
      <c r="C56" s="134" t="s">
        <v>394</v>
      </c>
      <c r="D56" s="47"/>
      <c r="E56" s="47"/>
      <c r="F56" s="47"/>
      <c r="G56" s="47"/>
      <c r="H56" s="47"/>
      <c r="I56" s="47"/>
      <c r="J56" s="47"/>
      <c r="K56" s="47"/>
      <c r="L56" s="47"/>
      <c r="M56" s="47"/>
      <c r="N56" s="158"/>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row>
    <row r="57" spans="1:55" x14ac:dyDescent="0.3">
      <c r="B57" s="177"/>
      <c r="C57" s="47"/>
      <c r="D57" s="47"/>
      <c r="E57" s="47"/>
      <c r="F57" s="47"/>
      <c r="G57" s="47"/>
      <c r="H57" s="47"/>
      <c r="I57" s="47"/>
      <c r="J57" s="47"/>
      <c r="K57" s="47"/>
      <c r="L57" s="47"/>
      <c r="M57" s="47"/>
      <c r="N57" s="158"/>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row>
    <row r="58" spans="1:55" ht="13.2" customHeight="1" x14ac:dyDescent="0.3">
      <c r="B58" s="177"/>
      <c r="C58" s="407" t="s">
        <v>514</v>
      </c>
      <c r="D58" s="399"/>
      <c r="E58" s="399"/>
      <c r="F58" s="399"/>
      <c r="G58" s="399"/>
      <c r="H58" s="399"/>
      <c r="I58" s="399"/>
      <c r="J58" s="399"/>
      <c r="K58" s="399"/>
      <c r="L58" s="399"/>
      <c r="M58" s="399"/>
      <c r="N58" s="400"/>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row>
    <row r="59" spans="1:55" x14ac:dyDescent="0.3">
      <c r="A59" s="109">
        <v>21</v>
      </c>
      <c r="B59" s="177"/>
      <c r="C59" s="363" t="s">
        <v>329</v>
      </c>
      <c r="D59" s="364"/>
      <c r="E59" s="138" t="s">
        <v>394</v>
      </c>
      <c r="F59" s="47"/>
      <c r="G59" s="47"/>
      <c r="H59" s="47"/>
      <c r="I59" s="47"/>
      <c r="J59" s="47"/>
      <c r="K59" s="47"/>
      <c r="L59" s="47"/>
      <c r="M59" s="47"/>
      <c r="N59" s="158"/>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row>
    <row r="60" spans="1:55" x14ac:dyDescent="0.3">
      <c r="B60" s="177"/>
      <c r="C60" s="47"/>
      <c r="D60" s="47"/>
      <c r="E60" s="47"/>
      <c r="F60" s="47"/>
      <c r="G60" s="47"/>
      <c r="H60" s="47"/>
      <c r="I60" s="47"/>
      <c r="J60" s="47"/>
      <c r="K60" s="47"/>
      <c r="L60" s="47"/>
      <c r="M60" s="47"/>
      <c r="N60" s="158"/>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row>
    <row r="61" spans="1:55" ht="14.4" customHeight="1" x14ac:dyDescent="0.3">
      <c r="B61" s="177"/>
      <c r="C61" s="407" t="s">
        <v>515</v>
      </c>
      <c r="D61" s="399"/>
      <c r="E61" s="399"/>
      <c r="F61" s="399"/>
      <c r="G61" s="399"/>
      <c r="H61" s="399"/>
      <c r="I61" s="399"/>
      <c r="J61" s="399"/>
      <c r="K61" s="399"/>
      <c r="L61" s="399"/>
      <c r="M61" s="399"/>
      <c r="N61" s="400"/>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row>
    <row r="62" spans="1:55" x14ac:dyDescent="0.3">
      <c r="A62" s="109">
        <v>22</v>
      </c>
      <c r="B62" s="177"/>
      <c r="C62" s="363" t="s">
        <v>329</v>
      </c>
      <c r="D62" s="364"/>
      <c r="E62" s="138" t="s">
        <v>394</v>
      </c>
      <c r="F62" s="47"/>
      <c r="G62" s="47"/>
      <c r="H62" s="47"/>
      <c r="I62" s="47"/>
      <c r="J62" s="47"/>
      <c r="K62" s="47"/>
      <c r="L62" s="47"/>
      <c r="M62" s="47"/>
      <c r="N62" s="158"/>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row>
    <row r="63" spans="1:55" x14ac:dyDescent="0.3">
      <c r="B63" s="177"/>
      <c r="C63" s="47"/>
      <c r="D63" s="47"/>
      <c r="E63" s="47"/>
      <c r="F63" s="47"/>
      <c r="G63" s="47"/>
      <c r="H63" s="47"/>
      <c r="I63" s="47"/>
      <c r="J63" s="47"/>
      <c r="K63" s="47"/>
      <c r="L63" s="47"/>
      <c r="M63" s="47"/>
      <c r="N63" s="158"/>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row>
    <row r="64" spans="1:55" x14ac:dyDescent="0.3">
      <c r="B64" s="177"/>
      <c r="C64" s="404" t="s">
        <v>516</v>
      </c>
      <c r="D64" s="405"/>
      <c r="E64" s="405"/>
      <c r="F64" s="405"/>
      <c r="G64" s="405"/>
      <c r="H64" s="405"/>
      <c r="I64" s="405"/>
      <c r="J64" s="405"/>
      <c r="K64" s="405"/>
      <c r="L64" s="405"/>
      <c r="M64" s="405"/>
      <c r="N64" s="406"/>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row>
    <row r="65" spans="1:55" x14ac:dyDescent="0.3">
      <c r="A65" s="109">
        <v>23</v>
      </c>
      <c r="B65" s="177"/>
      <c r="C65" s="363" t="s">
        <v>519</v>
      </c>
      <c r="D65" s="364"/>
      <c r="E65" s="138" t="s">
        <v>394</v>
      </c>
      <c r="F65" s="47"/>
      <c r="G65" s="47" t="str">
        <f>IF(E65="Other","Identify your facility here &gt;&gt;","")</f>
        <v/>
      </c>
      <c r="H65" s="47"/>
      <c r="I65" s="47"/>
      <c r="J65" s="47"/>
      <c r="K65" s="47"/>
      <c r="L65" s="47"/>
      <c r="M65" s="47"/>
      <c r="N65" s="158"/>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row>
    <row r="66" spans="1:55" x14ac:dyDescent="0.3">
      <c r="B66" s="177"/>
      <c r="C66" s="47"/>
      <c r="D66" s="47"/>
      <c r="E66" s="47"/>
      <c r="F66" s="47"/>
      <c r="G66" s="47"/>
      <c r="H66" s="47"/>
      <c r="I66" s="47"/>
      <c r="J66" s="47"/>
      <c r="K66" s="47"/>
      <c r="L66" s="47"/>
      <c r="M66" s="47"/>
      <c r="N66" s="158"/>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row>
    <row r="67" spans="1:55" x14ac:dyDescent="0.3">
      <c r="B67" s="177"/>
      <c r="C67" s="404" t="s">
        <v>504</v>
      </c>
      <c r="D67" s="405"/>
      <c r="E67" s="405"/>
      <c r="F67" s="405"/>
      <c r="G67" s="405"/>
      <c r="H67" s="405"/>
      <c r="I67" s="405"/>
      <c r="J67" s="405"/>
      <c r="K67" s="405"/>
      <c r="L67" s="405"/>
      <c r="M67" s="405"/>
      <c r="N67" s="406"/>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row>
    <row r="68" spans="1:55" ht="54.6" customHeight="1" thickBot="1" x14ac:dyDescent="0.35">
      <c r="A68" s="109">
        <v>24</v>
      </c>
      <c r="B68" s="177"/>
      <c r="C68" s="368"/>
      <c r="D68" s="369"/>
      <c r="E68" s="369"/>
      <c r="F68" s="369"/>
      <c r="G68" s="369"/>
      <c r="H68" s="369"/>
      <c r="I68" s="369"/>
      <c r="J68" s="369"/>
      <c r="K68" s="369"/>
      <c r="L68" s="369"/>
      <c r="M68" s="369"/>
      <c r="N68" s="369"/>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row>
    <row r="69" spans="1:55" x14ac:dyDescent="0.3">
      <c r="B69" s="177"/>
      <c r="C69" s="47"/>
      <c r="D69" s="47"/>
      <c r="E69" s="47"/>
      <c r="F69" s="47"/>
      <c r="G69" s="47"/>
      <c r="H69" s="47"/>
      <c r="I69" s="47"/>
      <c r="J69" s="47"/>
      <c r="K69" s="47"/>
      <c r="L69" s="47"/>
      <c r="M69" s="47"/>
      <c r="N69" s="158"/>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row>
    <row r="70" spans="1:55" x14ac:dyDescent="0.3">
      <c r="B70" s="177"/>
      <c r="C70" s="404" t="s">
        <v>505</v>
      </c>
      <c r="D70" s="405"/>
      <c r="E70" s="405"/>
      <c r="F70" s="405"/>
      <c r="G70" s="405"/>
      <c r="H70" s="405"/>
      <c r="I70" s="405"/>
      <c r="J70" s="405"/>
      <c r="K70" s="405"/>
      <c r="L70" s="405"/>
      <c r="M70" s="405"/>
      <c r="N70" s="406"/>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row>
    <row r="71" spans="1:55" ht="51" customHeight="1" thickBot="1" x14ac:dyDescent="0.35">
      <c r="A71" s="109">
        <v>25</v>
      </c>
      <c r="B71" s="177"/>
      <c r="C71" s="368"/>
      <c r="D71" s="369"/>
      <c r="E71" s="369"/>
      <c r="F71" s="369"/>
      <c r="G71" s="369"/>
      <c r="H71" s="369"/>
      <c r="I71" s="369"/>
      <c r="J71" s="369"/>
      <c r="K71" s="369"/>
      <c r="L71" s="369"/>
      <c r="M71" s="369"/>
      <c r="N71" s="369"/>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row>
    <row r="72" spans="1:55" x14ac:dyDescent="0.3">
      <c r="B72" s="177"/>
      <c r="C72" s="47"/>
      <c r="D72" s="47"/>
      <c r="E72" s="47"/>
      <c r="F72" s="47"/>
      <c r="G72" s="47"/>
      <c r="H72" s="47"/>
      <c r="I72" s="47"/>
      <c r="J72" s="47"/>
      <c r="K72" s="47"/>
      <c r="L72" s="47"/>
      <c r="M72" s="47"/>
      <c r="N72" s="158"/>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row>
    <row r="73" spans="1:55" x14ac:dyDescent="0.3">
      <c r="B73" s="177"/>
      <c r="C73" s="407" t="s">
        <v>517</v>
      </c>
      <c r="D73" s="399"/>
      <c r="E73" s="399"/>
      <c r="F73" s="399"/>
      <c r="G73" s="399"/>
      <c r="H73" s="399"/>
      <c r="I73" s="399"/>
      <c r="J73" s="399"/>
      <c r="K73" s="399"/>
      <c r="L73" s="399"/>
      <c r="M73" s="399"/>
      <c r="N73" s="400"/>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row>
    <row r="74" spans="1:55" x14ac:dyDescent="0.3">
      <c r="A74" s="109">
        <v>26</v>
      </c>
      <c r="B74" s="177"/>
      <c r="C74" s="363" t="s">
        <v>329</v>
      </c>
      <c r="D74" s="364"/>
      <c r="E74" s="138" t="s">
        <v>394</v>
      </c>
      <c r="F74" s="47"/>
      <c r="G74" s="47"/>
      <c r="H74" s="47"/>
      <c r="I74" s="47"/>
      <c r="J74" s="47"/>
      <c r="K74" s="47"/>
      <c r="L74" s="47"/>
      <c r="M74" s="47"/>
      <c r="N74" s="158"/>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row>
    <row r="75" spans="1:55" x14ac:dyDescent="0.3">
      <c r="B75" s="177"/>
      <c r="C75" s="47"/>
      <c r="D75" s="47"/>
      <c r="E75" s="47"/>
      <c r="F75" s="47"/>
      <c r="G75" s="47"/>
      <c r="H75" s="47"/>
      <c r="I75" s="47"/>
      <c r="J75" s="47"/>
      <c r="K75" s="47"/>
      <c r="L75" s="47"/>
      <c r="M75" s="47"/>
      <c r="N75" s="158"/>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row>
    <row r="76" spans="1:55" ht="48.6" customHeight="1" x14ac:dyDescent="0.3">
      <c r="B76" s="177"/>
      <c r="C76" s="407" t="s">
        <v>518</v>
      </c>
      <c r="D76" s="399"/>
      <c r="E76" s="399"/>
      <c r="F76" s="399"/>
      <c r="G76" s="399"/>
      <c r="H76" s="399"/>
      <c r="I76" s="399"/>
      <c r="J76" s="399"/>
      <c r="K76" s="399"/>
      <c r="L76" s="399"/>
      <c r="M76" s="399"/>
      <c r="N76" s="400"/>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row>
    <row r="77" spans="1:55" ht="43.95" customHeight="1" thickBot="1" x14ac:dyDescent="0.35">
      <c r="A77" s="109">
        <v>27</v>
      </c>
      <c r="B77" s="177"/>
      <c r="C77" s="368"/>
      <c r="D77" s="369"/>
      <c r="E77" s="369"/>
      <c r="F77" s="369"/>
      <c r="G77" s="369"/>
      <c r="H77" s="369"/>
      <c r="I77" s="369"/>
      <c r="J77" s="369"/>
      <c r="K77" s="369"/>
      <c r="L77" s="369"/>
      <c r="M77" s="369"/>
      <c r="N77" s="369"/>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row>
    <row r="78" spans="1:55" ht="16.95" customHeight="1" x14ac:dyDescent="0.3">
      <c r="B78" s="177"/>
      <c r="C78" s="47"/>
      <c r="D78" s="47"/>
      <c r="E78" s="47"/>
      <c r="F78" s="47"/>
      <c r="G78" s="47"/>
      <c r="H78" s="47"/>
      <c r="I78" s="47"/>
      <c r="J78" s="47"/>
      <c r="K78" s="47"/>
      <c r="L78" s="47"/>
      <c r="M78" s="47"/>
      <c r="N78" s="158"/>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row>
    <row r="79" spans="1:55" x14ac:dyDescent="0.3">
      <c r="B79" s="177"/>
      <c r="C79" s="404" t="s">
        <v>449</v>
      </c>
      <c r="D79" s="405"/>
      <c r="E79" s="405"/>
      <c r="F79" s="405"/>
      <c r="G79" s="405"/>
      <c r="H79" s="405"/>
      <c r="I79" s="405"/>
      <c r="J79" s="405"/>
      <c r="K79" s="405"/>
      <c r="L79" s="405"/>
      <c r="M79" s="405"/>
      <c r="N79" s="406"/>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row>
    <row r="80" spans="1:55" x14ac:dyDescent="0.3">
      <c r="A80" s="109">
        <v>28</v>
      </c>
      <c r="B80" s="177"/>
      <c r="C80" s="363" t="s">
        <v>329</v>
      </c>
      <c r="D80" s="364"/>
      <c r="E80" s="138" t="s">
        <v>394</v>
      </c>
      <c r="F80" s="47"/>
      <c r="G80" s="47"/>
      <c r="H80" s="47"/>
      <c r="I80" s="47"/>
      <c r="J80" s="47"/>
      <c r="K80" s="47"/>
      <c r="L80" s="47"/>
      <c r="M80" s="47"/>
      <c r="N80" s="158"/>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row>
    <row r="81" spans="1:14" s="47" customFormat="1" x14ac:dyDescent="0.3">
      <c r="A81" s="109"/>
      <c r="B81" s="177"/>
      <c r="N81" s="158"/>
    </row>
    <row r="82" spans="1:14" s="47" customFormat="1" x14ac:dyDescent="0.3">
      <c r="A82" s="109"/>
      <c r="B82" s="177"/>
      <c r="C82" s="371" t="s">
        <v>450</v>
      </c>
      <c r="D82" s="372"/>
      <c r="E82" s="372"/>
      <c r="F82" s="372"/>
      <c r="G82" s="372"/>
      <c r="H82" s="372"/>
      <c r="I82" s="372"/>
      <c r="J82" s="372"/>
      <c r="K82" s="372"/>
      <c r="L82" s="372"/>
      <c r="M82" s="372"/>
      <c r="N82" s="373"/>
    </row>
    <row r="83" spans="1:14" s="47" customFormat="1" ht="31.8" customHeight="1" x14ac:dyDescent="0.3">
      <c r="A83" s="109">
        <v>29</v>
      </c>
      <c r="B83" s="177"/>
      <c r="C83" s="363" t="s">
        <v>329</v>
      </c>
      <c r="D83" s="364"/>
      <c r="E83" s="138" t="s">
        <v>394</v>
      </c>
      <c r="F83" s="111" t="s">
        <v>522</v>
      </c>
      <c r="G83" s="267"/>
      <c r="H83" s="356"/>
      <c r="I83" s="356"/>
      <c r="J83" s="356"/>
      <c r="K83" s="356"/>
      <c r="L83" s="356"/>
      <c r="M83" s="356"/>
      <c r="N83" s="357"/>
    </row>
    <row r="84" spans="1:14" s="47" customFormat="1" x14ac:dyDescent="0.3">
      <c r="A84" s="109"/>
      <c r="B84" s="177"/>
      <c r="N84" s="158"/>
    </row>
    <row r="85" spans="1:14" s="132" customFormat="1" ht="33" customHeight="1" x14ac:dyDescent="0.3">
      <c r="A85" s="254"/>
      <c r="B85" s="214"/>
      <c r="C85" s="360" t="s">
        <v>451</v>
      </c>
      <c r="D85" s="361"/>
      <c r="E85" s="361"/>
      <c r="F85" s="361"/>
      <c r="G85" s="361"/>
      <c r="H85" s="361"/>
      <c r="I85" s="361"/>
      <c r="J85" s="361"/>
      <c r="K85" s="361"/>
      <c r="L85" s="361"/>
      <c r="M85" s="361"/>
      <c r="N85" s="362"/>
    </row>
    <row r="86" spans="1:14" s="47" customFormat="1" x14ac:dyDescent="0.3">
      <c r="A86" s="109">
        <v>30</v>
      </c>
      <c r="B86" s="177"/>
      <c r="C86" s="363" t="s">
        <v>329</v>
      </c>
      <c r="D86" s="364"/>
      <c r="E86" s="138" t="s">
        <v>394</v>
      </c>
      <c r="F86" s="68" t="s">
        <v>169</v>
      </c>
      <c r="G86" s="267"/>
      <c r="H86" s="356"/>
      <c r="I86" s="356"/>
      <c r="J86" s="356"/>
      <c r="K86" s="356"/>
      <c r="L86" s="356"/>
      <c r="M86" s="356"/>
      <c r="N86" s="357"/>
    </row>
    <row r="87" spans="1:14" s="47" customFormat="1" ht="15" thickBot="1" x14ac:dyDescent="0.35">
      <c r="A87" s="255"/>
      <c r="B87" s="189"/>
      <c r="C87" s="231"/>
      <c r="D87" s="231"/>
      <c r="E87" s="231"/>
      <c r="F87" s="231"/>
      <c r="G87" s="231"/>
      <c r="H87" s="231"/>
      <c r="I87" s="231"/>
      <c r="J87" s="231"/>
      <c r="K87" s="231"/>
      <c r="L87" s="231"/>
      <c r="M87" s="231"/>
      <c r="N87" s="232"/>
    </row>
    <row r="88" spans="1:14" s="47" customFormat="1" x14ac:dyDescent="0.3">
      <c r="A88" s="109"/>
    </row>
    <row r="89" spans="1:14" s="47" customFormat="1" ht="15" customHeight="1" x14ac:dyDescent="0.3">
      <c r="A89" s="109"/>
      <c r="F89" s="309" t="s">
        <v>484</v>
      </c>
      <c r="G89" s="310"/>
      <c r="H89" s="310"/>
      <c r="I89" s="310"/>
      <c r="J89" s="310"/>
      <c r="K89" s="311"/>
    </row>
    <row r="90" spans="1:14" s="47" customFormat="1" ht="15" customHeight="1" x14ac:dyDescent="0.3">
      <c r="A90" s="109"/>
    </row>
    <row r="91" spans="1:14" s="47" customFormat="1" x14ac:dyDescent="0.3">
      <c r="A91" s="109"/>
    </row>
    <row r="92" spans="1:14" s="47" customFormat="1" x14ac:dyDescent="0.3">
      <c r="A92" s="109"/>
    </row>
    <row r="93" spans="1:14" s="47" customFormat="1" x14ac:dyDescent="0.3">
      <c r="A93" s="109"/>
    </row>
    <row r="94" spans="1:14" s="47" customFormat="1" x14ac:dyDescent="0.3">
      <c r="A94" s="109"/>
    </row>
    <row r="95" spans="1:14" s="47" customFormat="1" x14ac:dyDescent="0.3">
      <c r="A95" s="109"/>
    </row>
    <row r="96" spans="1:14" s="47" customFormat="1" x14ac:dyDescent="0.3">
      <c r="A96" s="109"/>
    </row>
    <row r="97" spans="1:1" s="47" customFormat="1" x14ac:dyDescent="0.3">
      <c r="A97" s="109"/>
    </row>
    <row r="98" spans="1:1" s="47" customFormat="1" x14ac:dyDescent="0.3">
      <c r="A98" s="109"/>
    </row>
    <row r="99" spans="1:1" s="47" customFormat="1" x14ac:dyDescent="0.3">
      <c r="A99" s="109"/>
    </row>
    <row r="100" spans="1:1" s="47" customFormat="1" x14ac:dyDescent="0.3">
      <c r="A100" s="109"/>
    </row>
    <row r="101" spans="1:1" s="47" customFormat="1" x14ac:dyDescent="0.3">
      <c r="A101" s="109"/>
    </row>
    <row r="102" spans="1:1" s="47" customFormat="1" x14ac:dyDescent="0.3">
      <c r="A102" s="109"/>
    </row>
    <row r="103" spans="1:1" s="47" customFormat="1" x14ac:dyDescent="0.3">
      <c r="A103" s="109"/>
    </row>
    <row r="104" spans="1:1" s="47" customFormat="1" x14ac:dyDescent="0.3">
      <c r="A104" s="109"/>
    </row>
    <row r="105" spans="1:1" s="47" customFormat="1" x14ac:dyDescent="0.3">
      <c r="A105" s="109"/>
    </row>
    <row r="106" spans="1:1" s="47" customFormat="1" x14ac:dyDescent="0.3">
      <c r="A106" s="109"/>
    </row>
    <row r="107" spans="1:1" s="47" customFormat="1" x14ac:dyDescent="0.3">
      <c r="A107" s="109"/>
    </row>
    <row r="108" spans="1:1" s="47" customFormat="1" x14ac:dyDescent="0.3">
      <c r="A108" s="109"/>
    </row>
    <row r="109" spans="1:1" s="47" customFormat="1" x14ac:dyDescent="0.3">
      <c r="A109" s="109"/>
    </row>
    <row r="110" spans="1:1" s="47" customFormat="1" x14ac:dyDescent="0.3">
      <c r="A110" s="109"/>
    </row>
    <row r="111" spans="1:1" s="47" customFormat="1" x14ac:dyDescent="0.3">
      <c r="A111" s="109"/>
    </row>
    <row r="112" spans="1:1" s="47" customFormat="1" x14ac:dyDescent="0.3">
      <c r="A112" s="109"/>
    </row>
    <row r="113" spans="1:1" s="47" customFormat="1" x14ac:dyDescent="0.3">
      <c r="A113" s="109"/>
    </row>
    <row r="114" spans="1:1" s="47" customFormat="1" x14ac:dyDescent="0.3">
      <c r="A114" s="109"/>
    </row>
  </sheetData>
  <sheetProtection algorithmName="SHA-512" hashValue="t8xiMDpXY+pz/7w1/rfy+NQCZbof2t89IVjNDjzOA7nhtONCoQqTF/XWnr6T1YmO3BBOqwTf3qyDPwZv7vG0bw==" saltValue="jOOESGFx/wYieIHMcBHEOg==" spinCount="100000" sheet="1" objects="1" scenarios="1"/>
  <mergeCells count="58">
    <mergeCell ref="C77:N77"/>
    <mergeCell ref="C73:N73"/>
    <mergeCell ref="B3:L3"/>
    <mergeCell ref="B9:L9"/>
    <mergeCell ref="B26:L26"/>
    <mergeCell ref="B7:L7"/>
    <mergeCell ref="B11:L11"/>
    <mergeCell ref="B14:L14"/>
    <mergeCell ref="B17:L17"/>
    <mergeCell ref="B20:L20"/>
    <mergeCell ref="N38:O41"/>
    <mergeCell ref="N14:O14"/>
    <mergeCell ref="N52:O52"/>
    <mergeCell ref="N9:O11"/>
    <mergeCell ref="B29:L29"/>
    <mergeCell ref="C70:N70"/>
    <mergeCell ref="C76:N76"/>
    <mergeCell ref="C74:D74"/>
    <mergeCell ref="C68:N68"/>
    <mergeCell ref="C71:N71"/>
    <mergeCell ref="B10:L10"/>
    <mergeCell ref="B16:L16"/>
    <mergeCell ref="B19:L19"/>
    <mergeCell ref="B36:L36"/>
    <mergeCell ref="B37:L39"/>
    <mergeCell ref="B22:L23"/>
    <mergeCell ref="B24:C24"/>
    <mergeCell ref="C85:N85"/>
    <mergeCell ref="C86:D86"/>
    <mergeCell ref="G86:N86"/>
    <mergeCell ref="B30:L30"/>
    <mergeCell ref="B34:L34"/>
    <mergeCell ref="B41:L41"/>
    <mergeCell ref="B45:L45"/>
    <mergeCell ref="C83:D83"/>
    <mergeCell ref="C82:N82"/>
    <mergeCell ref="B47:L48"/>
    <mergeCell ref="B43:L43"/>
    <mergeCell ref="B28:C28"/>
    <mergeCell ref="B50:C50"/>
    <mergeCell ref="B51:C51"/>
    <mergeCell ref="C80:D80"/>
    <mergeCell ref="G83:N83"/>
    <mergeCell ref="F89:K89"/>
    <mergeCell ref="N45:O45"/>
    <mergeCell ref="N33:O33"/>
    <mergeCell ref="N19:O19"/>
    <mergeCell ref="B55:N55"/>
    <mergeCell ref="B54:N54"/>
    <mergeCell ref="C79:N79"/>
    <mergeCell ref="B52:L52"/>
    <mergeCell ref="C58:N58"/>
    <mergeCell ref="C59:D59"/>
    <mergeCell ref="C61:N61"/>
    <mergeCell ref="C62:D62"/>
    <mergeCell ref="C64:N64"/>
    <mergeCell ref="C65:D65"/>
    <mergeCell ref="C67:N67"/>
  </mergeCells>
  <pageMargins left="0.7" right="0.7" top="0.75" bottom="0.75" header="0.3" footer="0.3"/>
  <pageSetup scale="65" orientation="landscape" r:id="rId1"/>
  <rowBreaks count="2" manualBreakCount="2">
    <brk id="35" max="14" man="1"/>
    <brk id="53" max="1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130616F-313E-4845-AC3E-BCCB3374527D}">
          <x14:formula1>
            <xm:f>'Lists-Hide'!$O$4:$O$7</xm:f>
          </x14:formula1>
          <xm:sqref>D24 D28</xm:sqref>
        </x14:dataValidation>
        <x14:dataValidation type="list" allowBlank="1" showInputMessage="1" showErrorMessage="1" xr:uid="{4AE6144F-84A3-47B3-A363-760C0CD0508B}">
          <x14:formula1>
            <xm:f>'Lists-Hide'!$K$4:$K$6</xm:f>
          </x14:formula1>
          <xm:sqref>C33 C40 C5 C44 C49 C56</xm:sqref>
        </x14:dataValidation>
        <x14:dataValidation type="list" allowBlank="1" showInputMessage="1" showErrorMessage="1" xr:uid="{24B99A74-966A-46AF-8155-AEAB7EB57F1B}">
          <x14:formula1>
            <xm:f>'Lists-Hide'!$E$4:$E$7</xm:f>
          </x14:formula1>
          <xm:sqref>E80 E83 E86 E62 E59 E74</xm:sqref>
        </x14:dataValidation>
        <x14:dataValidation type="list" allowBlank="1" showInputMessage="1" showErrorMessage="1" xr:uid="{2DEC5535-FF86-42E0-BF3E-9D275FEA7DE8}">
          <x14:formula1>
            <xm:f>'Lists-Hide'!$G$14:$G$23</xm:f>
          </x14:formula1>
          <xm:sqref>E65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950A-2752-47FA-98B1-AA7430E31C13}">
  <sheetPr>
    <tabColor theme="4" tint="0.39997558519241921"/>
  </sheetPr>
  <dimension ref="A1:BC80"/>
  <sheetViews>
    <sheetView showGridLines="0" zoomScale="110" zoomScaleNormal="110" zoomScaleSheetLayoutView="100" workbookViewId="0">
      <selection activeCell="B1" sqref="B1:K1"/>
    </sheetView>
  </sheetViews>
  <sheetFormatPr defaultColWidth="9.33203125" defaultRowHeight="14.4" x14ac:dyDescent="0.3"/>
  <cols>
    <col min="1" max="1" width="3.33203125" style="109" bestFit="1" customWidth="1"/>
    <col min="2" max="2" width="13.6640625" style="8" customWidth="1"/>
    <col min="3" max="3" width="10.44140625" style="8" customWidth="1"/>
    <col min="4" max="4" width="11.33203125" style="8" customWidth="1"/>
    <col min="5" max="5" width="14.33203125" style="8" customWidth="1"/>
    <col min="6" max="6" width="13.6640625" style="8" customWidth="1"/>
    <col min="7" max="7" width="16.6640625" style="8" customWidth="1"/>
    <col min="8" max="9" width="13" style="8" customWidth="1"/>
    <col min="10" max="11" width="9.33203125" style="8"/>
    <col min="12" max="12" width="3.6640625" style="8" customWidth="1"/>
    <col min="13" max="13" width="22.77734375" style="8" customWidth="1"/>
    <col min="14" max="14" width="20.6640625" style="8" customWidth="1"/>
    <col min="15" max="16384" width="9.33203125" style="8"/>
  </cols>
  <sheetData>
    <row r="1" spans="1:55" ht="25.5" customHeight="1" thickBot="1" x14ac:dyDescent="0.35">
      <c r="B1" s="286" t="s">
        <v>150</v>
      </c>
      <c r="C1" s="287"/>
      <c r="D1" s="287"/>
      <c r="E1" s="287"/>
      <c r="F1" s="287"/>
      <c r="G1" s="287"/>
      <c r="H1" s="287"/>
      <c r="I1" s="287"/>
      <c r="J1" s="287"/>
      <c r="K1" s="288"/>
      <c r="L1" s="47"/>
      <c r="M1" s="49"/>
      <c r="N1" s="49"/>
      <c r="O1" s="49"/>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row>
    <row r="2" spans="1:55" ht="15.6" x14ac:dyDescent="0.3">
      <c r="B2" s="434" t="s">
        <v>156</v>
      </c>
      <c r="C2" s="435"/>
      <c r="D2" s="435"/>
      <c r="E2" s="435"/>
      <c r="F2" s="435"/>
      <c r="G2" s="435"/>
      <c r="H2" s="435"/>
      <c r="I2" s="435"/>
      <c r="J2" s="435"/>
      <c r="K2" s="436"/>
      <c r="L2" s="47"/>
      <c r="M2" s="258" t="s">
        <v>458</v>
      </c>
      <c r="N2" s="259"/>
      <c r="O2" s="49"/>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row>
    <row r="3" spans="1:55" ht="15.6" x14ac:dyDescent="0.3">
      <c r="A3" s="109">
        <v>1</v>
      </c>
      <c r="B3" s="215" t="s">
        <v>140</v>
      </c>
      <c r="C3" s="138" t="s">
        <v>394</v>
      </c>
      <c r="D3" s="47"/>
      <c r="E3" s="47"/>
      <c r="F3" s="47"/>
      <c r="G3" s="47"/>
      <c r="H3" s="47"/>
      <c r="I3" s="47"/>
      <c r="J3" s="47"/>
      <c r="K3" s="158"/>
      <c r="L3" s="47"/>
      <c r="M3" s="260"/>
      <c r="N3" s="261"/>
      <c r="O3" s="49"/>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row>
    <row r="4" spans="1:55" ht="15.6" x14ac:dyDescent="0.3">
      <c r="A4" s="109">
        <v>2</v>
      </c>
      <c r="B4" s="216" t="s">
        <v>155</v>
      </c>
      <c r="C4" s="210"/>
      <c r="D4" s="211"/>
      <c r="E4" s="47"/>
      <c r="F4" s="47"/>
      <c r="G4" s="47"/>
      <c r="H4" s="47"/>
      <c r="I4" s="47"/>
      <c r="J4" s="47"/>
      <c r="K4" s="158"/>
      <c r="L4" s="47"/>
      <c r="M4" s="262"/>
      <c r="N4" s="263"/>
      <c r="O4" s="49"/>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row>
    <row r="5" spans="1:55" ht="16.2" thickBot="1" x14ac:dyDescent="0.35">
      <c r="A5" s="109">
        <v>3</v>
      </c>
      <c r="B5" s="432" t="s">
        <v>452</v>
      </c>
      <c r="C5" s="433"/>
      <c r="D5" s="212"/>
      <c r="E5" s="179"/>
      <c r="F5" s="179"/>
      <c r="G5" s="179"/>
      <c r="H5" s="179"/>
      <c r="I5" s="179"/>
      <c r="J5" s="179"/>
      <c r="K5" s="180"/>
      <c r="L5" s="47"/>
      <c r="M5" s="49"/>
      <c r="N5" s="49"/>
      <c r="O5" s="49"/>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row>
    <row r="6" spans="1:55" ht="16.2" thickBot="1" x14ac:dyDescent="0.35">
      <c r="B6" s="190"/>
      <c r="C6" s="190"/>
      <c r="D6" s="190"/>
      <c r="E6" s="190"/>
      <c r="F6" s="190"/>
      <c r="G6" s="190"/>
      <c r="H6" s="190"/>
      <c r="I6" s="47"/>
      <c r="J6" s="47"/>
      <c r="K6" s="47"/>
      <c r="L6" s="47"/>
      <c r="M6" s="49"/>
      <c r="N6" s="49"/>
      <c r="O6" s="49"/>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row>
    <row r="7" spans="1:55" ht="15.6" x14ac:dyDescent="0.3">
      <c r="B7" s="434" t="s">
        <v>157</v>
      </c>
      <c r="C7" s="435"/>
      <c r="D7" s="435"/>
      <c r="E7" s="435"/>
      <c r="F7" s="435"/>
      <c r="G7" s="435"/>
      <c r="H7" s="435"/>
      <c r="I7" s="435"/>
      <c r="J7" s="435"/>
      <c r="K7" s="436"/>
      <c r="L7" s="47"/>
      <c r="M7" s="49"/>
      <c r="N7" s="49"/>
      <c r="O7" s="49"/>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row>
    <row r="8" spans="1:55" ht="15.6" x14ac:dyDescent="0.3">
      <c r="A8" s="109">
        <v>4</v>
      </c>
      <c r="B8" s="215" t="s">
        <v>140</v>
      </c>
      <c r="C8" s="138" t="s">
        <v>394</v>
      </c>
      <c r="D8" s="47"/>
      <c r="E8" s="47"/>
      <c r="F8" s="47"/>
      <c r="G8" s="47"/>
      <c r="H8" s="47"/>
      <c r="I8" s="47"/>
      <c r="J8" s="47"/>
      <c r="K8" s="158"/>
      <c r="L8" s="47"/>
      <c r="M8" s="49"/>
      <c r="N8" s="49"/>
      <c r="O8" s="49"/>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row>
    <row r="9" spans="1:55" ht="16.2" thickBot="1" x14ac:dyDescent="0.35">
      <c r="A9" s="109">
        <v>5</v>
      </c>
      <c r="B9" s="427" t="s">
        <v>452</v>
      </c>
      <c r="C9" s="428"/>
      <c r="D9" s="212"/>
      <c r="E9" s="179"/>
      <c r="F9" s="179"/>
      <c r="G9" s="179"/>
      <c r="H9" s="179"/>
      <c r="I9" s="179"/>
      <c r="J9" s="179"/>
      <c r="K9" s="180"/>
      <c r="L9" s="47"/>
      <c r="M9" s="49"/>
      <c r="N9" s="49"/>
      <c r="O9" s="49"/>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row>
    <row r="10" spans="1:55" ht="12" customHeight="1" thickBot="1" x14ac:dyDescent="0.35">
      <c r="B10" s="190"/>
      <c r="C10" s="190"/>
      <c r="D10" s="190"/>
      <c r="E10" s="190"/>
      <c r="F10" s="190"/>
      <c r="G10" s="190"/>
      <c r="H10" s="190"/>
      <c r="I10" s="47"/>
      <c r="J10" s="47"/>
      <c r="K10" s="47"/>
      <c r="L10" s="47"/>
      <c r="M10" s="49"/>
      <c r="N10" s="49"/>
      <c r="O10" s="49"/>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row>
    <row r="11" spans="1:55" ht="15.6" x14ac:dyDescent="0.3">
      <c r="B11" s="434" t="s">
        <v>158</v>
      </c>
      <c r="C11" s="435"/>
      <c r="D11" s="435"/>
      <c r="E11" s="435"/>
      <c r="F11" s="435"/>
      <c r="G11" s="435"/>
      <c r="H11" s="435"/>
      <c r="I11" s="435"/>
      <c r="J11" s="435"/>
      <c r="K11" s="436"/>
      <c r="L11" s="47"/>
      <c r="M11" s="49"/>
      <c r="N11" s="49"/>
      <c r="O11" s="49"/>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row>
    <row r="12" spans="1:55" ht="15.6" x14ac:dyDescent="0.3">
      <c r="A12" s="109">
        <v>6</v>
      </c>
      <c r="B12" s="215" t="s">
        <v>140</v>
      </c>
      <c r="C12" s="138" t="s">
        <v>394</v>
      </c>
      <c r="D12" s="47"/>
      <c r="E12" s="47"/>
      <c r="F12" s="47"/>
      <c r="G12" s="47"/>
      <c r="H12" s="47"/>
      <c r="I12" s="47"/>
      <c r="J12" s="47"/>
      <c r="K12" s="158"/>
      <c r="L12" s="47"/>
      <c r="M12" s="49"/>
      <c r="N12" s="49"/>
      <c r="O12" s="49"/>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row>
    <row r="13" spans="1:55" ht="15.6" x14ac:dyDescent="0.3">
      <c r="B13" s="217" t="s">
        <v>160</v>
      </c>
      <c r="C13" s="51"/>
      <c r="D13" s="47"/>
      <c r="E13" s="47"/>
      <c r="F13" s="47"/>
      <c r="G13" s="47"/>
      <c r="H13" s="47"/>
      <c r="I13" s="47"/>
      <c r="J13" s="47"/>
      <c r="K13" s="158"/>
      <c r="L13" s="47"/>
      <c r="M13" s="49"/>
      <c r="N13" s="49"/>
      <c r="O13" s="49"/>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row>
    <row r="14" spans="1:55" ht="55.5" customHeight="1" x14ac:dyDescent="0.3">
      <c r="A14" s="109">
        <v>7</v>
      </c>
      <c r="B14" s="265"/>
      <c r="C14" s="366"/>
      <c r="D14" s="366"/>
      <c r="E14" s="366"/>
      <c r="F14" s="366"/>
      <c r="G14" s="366"/>
      <c r="H14" s="366"/>
      <c r="I14" s="366"/>
      <c r="J14" s="366"/>
      <c r="K14" s="266"/>
      <c r="L14" s="47"/>
      <c r="M14" s="49"/>
      <c r="N14" s="49"/>
      <c r="O14" s="49"/>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row>
    <row r="15" spans="1:55" ht="15.6" x14ac:dyDescent="0.3">
      <c r="A15" s="47"/>
      <c r="B15" s="47"/>
      <c r="C15" s="47"/>
      <c r="D15" s="47"/>
      <c r="E15" s="47"/>
      <c r="F15" s="47"/>
      <c r="G15" s="47"/>
      <c r="H15" s="47"/>
      <c r="I15" s="47"/>
      <c r="J15" s="47"/>
      <c r="K15" s="47"/>
      <c r="L15" s="47"/>
      <c r="M15" s="49"/>
      <c r="N15" s="49"/>
      <c r="O15" s="49"/>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row>
    <row r="16" spans="1:55" ht="9" customHeight="1" thickBot="1" x14ac:dyDescent="0.35">
      <c r="B16" s="190"/>
      <c r="C16" s="190"/>
      <c r="D16" s="190"/>
      <c r="E16" s="190"/>
      <c r="F16" s="190"/>
      <c r="G16" s="190"/>
      <c r="H16" s="190"/>
      <c r="I16" s="47"/>
      <c r="J16" s="47"/>
      <c r="K16" s="47"/>
      <c r="L16" s="47"/>
      <c r="M16" s="49"/>
      <c r="N16" s="49"/>
      <c r="O16" s="49"/>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row>
    <row r="17" spans="1:55" ht="15.6" x14ac:dyDescent="0.3">
      <c r="B17" s="434" t="s">
        <v>159</v>
      </c>
      <c r="C17" s="435"/>
      <c r="D17" s="435"/>
      <c r="E17" s="435"/>
      <c r="F17" s="435"/>
      <c r="G17" s="435"/>
      <c r="H17" s="435"/>
      <c r="I17" s="435"/>
      <c r="J17" s="435"/>
      <c r="K17" s="436"/>
      <c r="L17" s="47"/>
      <c r="M17" s="49"/>
      <c r="N17" s="49"/>
      <c r="O17" s="49"/>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row>
    <row r="18" spans="1:55" ht="15.6" x14ac:dyDescent="0.3">
      <c r="A18" s="109">
        <v>8</v>
      </c>
      <c r="B18" s="215" t="s">
        <v>140</v>
      </c>
      <c r="C18" s="138" t="s">
        <v>394</v>
      </c>
      <c r="D18" s="47"/>
      <c r="E18" s="47"/>
      <c r="F18" s="47"/>
      <c r="G18" s="47"/>
      <c r="H18" s="47"/>
      <c r="I18" s="47"/>
      <c r="J18" s="47"/>
      <c r="K18" s="158"/>
      <c r="L18" s="47"/>
      <c r="M18" s="256" t="s">
        <v>168</v>
      </c>
      <c r="N18" s="257"/>
      <c r="O18" s="49"/>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row>
    <row r="19" spans="1:55" ht="15.6" x14ac:dyDescent="0.3">
      <c r="B19" s="218" t="s">
        <v>160</v>
      </c>
      <c r="D19" s="47"/>
      <c r="E19" s="47"/>
      <c r="F19" s="47"/>
      <c r="G19" s="47"/>
      <c r="H19" s="47"/>
      <c r="I19" s="47"/>
      <c r="J19" s="47"/>
      <c r="K19" s="158"/>
      <c r="L19" s="47"/>
      <c r="M19" s="49"/>
      <c r="N19" s="49"/>
      <c r="O19" s="49"/>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row>
    <row r="20" spans="1:55" ht="42.75" customHeight="1" x14ac:dyDescent="0.3">
      <c r="A20" s="109">
        <v>9</v>
      </c>
      <c r="B20" s="265"/>
      <c r="C20" s="366"/>
      <c r="D20" s="366"/>
      <c r="E20" s="366"/>
      <c r="F20" s="366"/>
      <c r="G20" s="366"/>
      <c r="H20" s="366"/>
      <c r="I20" s="366"/>
      <c r="J20" s="366"/>
      <c r="K20" s="266"/>
      <c r="L20" s="47"/>
      <c r="M20" s="49"/>
      <c r="N20" s="49"/>
      <c r="O20" s="49"/>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row>
    <row r="21" spans="1:55" ht="9" customHeight="1" thickBot="1" x14ac:dyDescent="0.35">
      <c r="B21" s="190"/>
      <c r="C21" s="190"/>
      <c r="D21" s="190"/>
      <c r="E21" s="190"/>
      <c r="F21" s="190"/>
      <c r="G21" s="190"/>
      <c r="H21" s="190"/>
      <c r="I21" s="47"/>
      <c r="J21" s="47"/>
      <c r="K21" s="47"/>
      <c r="L21" s="47"/>
      <c r="M21" s="49"/>
      <c r="N21" s="49"/>
      <c r="O21" s="49"/>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row>
    <row r="22" spans="1:55" ht="15.6" x14ac:dyDescent="0.3">
      <c r="B22" s="389" t="s">
        <v>453</v>
      </c>
      <c r="C22" s="390"/>
      <c r="D22" s="390"/>
      <c r="E22" s="390"/>
      <c r="F22" s="390"/>
      <c r="G22" s="390"/>
      <c r="H22" s="390"/>
      <c r="I22" s="390"/>
      <c r="J22" s="390"/>
      <c r="K22" s="391"/>
      <c r="L22" s="47"/>
      <c r="M22" s="49"/>
      <c r="N22" s="49"/>
      <c r="O22" s="49"/>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row>
    <row r="23" spans="1:55" ht="15.6" x14ac:dyDescent="0.3">
      <c r="B23" s="219" t="s">
        <v>68</v>
      </c>
      <c r="C23" s="220"/>
      <c r="D23" s="220"/>
      <c r="E23" s="220"/>
      <c r="F23" s="220"/>
      <c r="G23" s="220"/>
      <c r="H23" s="220"/>
      <c r="I23" s="220"/>
      <c r="J23" s="220"/>
      <c r="K23" s="221"/>
      <c r="L23" s="47"/>
      <c r="M23" s="49"/>
      <c r="N23" s="49"/>
      <c r="O23" s="49"/>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row>
    <row r="24" spans="1:55" ht="30" customHeight="1" x14ac:dyDescent="0.3">
      <c r="B24" s="430" t="s">
        <v>151</v>
      </c>
      <c r="C24" s="431"/>
      <c r="D24" s="431"/>
      <c r="E24" s="431" t="s">
        <v>152</v>
      </c>
      <c r="F24" s="437" t="s">
        <v>497</v>
      </c>
      <c r="G24" s="437"/>
      <c r="H24" s="437" t="s">
        <v>326</v>
      </c>
      <c r="I24" s="431"/>
      <c r="J24" s="437" t="s">
        <v>374</v>
      </c>
      <c r="K24" s="438"/>
      <c r="L24" s="47"/>
      <c r="M24" s="49"/>
      <c r="N24" s="49"/>
      <c r="O24" s="49"/>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row>
    <row r="25" spans="1:55" ht="30" customHeight="1" x14ac:dyDescent="0.3">
      <c r="B25" s="430"/>
      <c r="C25" s="431"/>
      <c r="D25" s="431"/>
      <c r="E25" s="431"/>
      <c r="F25" s="437"/>
      <c r="G25" s="437"/>
      <c r="H25" s="222" t="s">
        <v>153</v>
      </c>
      <c r="I25" s="222" t="s">
        <v>154</v>
      </c>
      <c r="J25" s="437"/>
      <c r="K25" s="438"/>
      <c r="L25" s="47"/>
      <c r="M25" s="49"/>
      <c r="N25" s="49"/>
      <c r="O25" s="49"/>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row>
    <row r="26" spans="1:55" ht="36.75" customHeight="1" x14ac:dyDescent="0.3">
      <c r="A26" s="109">
        <v>10</v>
      </c>
      <c r="B26" s="429"/>
      <c r="C26" s="429"/>
      <c r="D26" s="429"/>
      <c r="E26" s="122"/>
      <c r="F26" s="421"/>
      <c r="G26" s="421"/>
      <c r="H26" s="123"/>
      <c r="I26" s="123"/>
      <c r="J26" s="419"/>
      <c r="K26" s="419"/>
      <c r="L26" s="47"/>
      <c r="M26" s="49"/>
      <c r="N26" s="49"/>
      <c r="O26" s="49"/>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row>
    <row r="27" spans="1:55" ht="36.75" customHeight="1" x14ac:dyDescent="0.3">
      <c r="B27" s="420"/>
      <c r="C27" s="420"/>
      <c r="D27" s="420"/>
      <c r="E27" s="122"/>
      <c r="F27" s="421"/>
      <c r="G27" s="421"/>
      <c r="H27" s="123"/>
      <c r="I27" s="123"/>
      <c r="J27" s="419"/>
      <c r="K27" s="419"/>
      <c r="L27" s="47"/>
      <c r="M27" s="49"/>
      <c r="N27" s="49"/>
      <c r="O27" s="49"/>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row>
    <row r="28" spans="1:55" ht="36.75" customHeight="1" x14ac:dyDescent="0.3">
      <c r="B28" s="420"/>
      <c r="C28" s="420"/>
      <c r="D28" s="420"/>
      <c r="E28" s="122"/>
      <c r="F28" s="421"/>
      <c r="G28" s="421"/>
      <c r="H28" s="123"/>
      <c r="I28" s="123"/>
      <c r="J28" s="419"/>
      <c r="K28" s="419"/>
      <c r="L28" s="47"/>
      <c r="M28" s="49"/>
      <c r="N28" s="49"/>
      <c r="O28" s="49"/>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row>
    <row r="29" spans="1:55" ht="36.75" customHeight="1" x14ac:dyDescent="0.3">
      <c r="B29" s="420"/>
      <c r="C29" s="420"/>
      <c r="D29" s="420"/>
      <c r="E29" s="122"/>
      <c r="F29" s="421"/>
      <c r="G29" s="421"/>
      <c r="H29" s="123"/>
      <c r="I29" s="123"/>
      <c r="J29" s="419"/>
      <c r="K29" s="419"/>
      <c r="L29" s="47"/>
      <c r="M29" s="49"/>
      <c r="N29" s="49"/>
      <c r="O29" s="49"/>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row>
    <row r="30" spans="1:55" ht="36.75" customHeight="1" x14ac:dyDescent="0.3">
      <c r="B30" s="420"/>
      <c r="C30" s="420"/>
      <c r="D30" s="420"/>
      <c r="E30" s="122"/>
      <c r="F30" s="421"/>
      <c r="G30" s="421"/>
      <c r="H30" s="123"/>
      <c r="I30" s="123"/>
      <c r="J30" s="419"/>
      <c r="K30" s="419"/>
      <c r="L30" s="47"/>
      <c r="M30" s="49"/>
      <c r="N30" s="49"/>
      <c r="O30" s="49"/>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row>
    <row r="31" spans="1:55" ht="36.75" customHeight="1" x14ac:dyDescent="0.3">
      <c r="B31" s="420"/>
      <c r="C31" s="420"/>
      <c r="D31" s="420"/>
      <c r="E31" s="122"/>
      <c r="F31" s="421"/>
      <c r="G31" s="421"/>
      <c r="H31" s="123"/>
      <c r="I31" s="123"/>
      <c r="J31" s="419"/>
      <c r="K31" s="419"/>
      <c r="L31" s="47"/>
      <c r="M31" s="49"/>
      <c r="N31" s="49"/>
      <c r="O31" s="49"/>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row>
    <row r="32" spans="1:55" ht="36.75" customHeight="1" x14ac:dyDescent="0.3">
      <c r="B32" s="422"/>
      <c r="C32" s="423"/>
      <c r="D32" s="424"/>
      <c r="E32" s="122"/>
      <c r="F32" s="425"/>
      <c r="G32" s="426"/>
      <c r="H32" s="123"/>
      <c r="I32" s="229"/>
      <c r="J32" s="419"/>
      <c r="K32" s="419"/>
      <c r="L32" s="47"/>
      <c r="M32" s="256" t="s">
        <v>168</v>
      </c>
      <c r="N32" s="257"/>
      <c r="O32" s="49"/>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row>
    <row r="33" spans="2:55" ht="36.75" customHeight="1" x14ac:dyDescent="0.3">
      <c r="B33" s="420"/>
      <c r="C33" s="420"/>
      <c r="D33" s="420"/>
      <c r="E33" s="122"/>
      <c r="F33" s="421"/>
      <c r="G33" s="421"/>
      <c r="H33" s="123"/>
      <c r="I33" s="123"/>
      <c r="J33" s="419"/>
      <c r="K33" s="419"/>
      <c r="L33" s="47"/>
      <c r="M33" s="49"/>
      <c r="N33" s="49"/>
      <c r="O33" s="49"/>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row>
    <row r="34" spans="2:55" ht="36.75" customHeight="1" x14ac:dyDescent="0.3">
      <c r="B34" s="420"/>
      <c r="C34" s="420"/>
      <c r="D34" s="420"/>
      <c r="E34" s="122"/>
      <c r="F34" s="421"/>
      <c r="G34" s="421"/>
      <c r="H34" s="123"/>
      <c r="I34" s="123"/>
      <c r="J34" s="419"/>
      <c r="K34" s="419"/>
      <c r="L34" s="47"/>
      <c r="M34" s="49"/>
      <c r="N34" s="49"/>
      <c r="O34" s="49"/>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row>
    <row r="35" spans="2:55" ht="36.75" customHeight="1" x14ac:dyDescent="0.3">
      <c r="B35" s="420"/>
      <c r="C35" s="420"/>
      <c r="D35" s="420"/>
      <c r="E35" s="122"/>
      <c r="F35" s="421"/>
      <c r="G35" s="421"/>
      <c r="H35" s="123"/>
      <c r="I35" s="123"/>
      <c r="J35" s="419"/>
      <c r="K35" s="419"/>
      <c r="L35" s="47"/>
      <c r="M35" s="49"/>
      <c r="N35" s="49"/>
      <c r="O35" s="49"/>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row>
    <row r="36" spans="2:55" ht="36.75" customHeight="1" x14ac:dyDescent="0.3">
      <c r="B36" s="420"/>
      <c r="C36" s="420"/>
      <c r="D36" s="420"/>
      <c r="E36" s="122"/>
      <c r="F36" s="421"/>
      <c r="G36" s="421"/>
      <c r="H36" s="123"/>
      <c r="I36" s="123"/>
      <c r="J36" s="419"/>
      <c r="K36" s="419"/>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row>
    <row r="37" spans="2:55" ht="36.75" customHeight="1" x14ac:dyDescent="0.3">
      <c r="B37" s="420"/>
      <c r="C37" s="420"/>
      <c r="D37" s="420"/>
      <c r="E37" s="122"/>
      <c r="F37" s="421"/>
      <c r="G37" s="421"/>
      <c r="H37" s="123"/>
      <c r="I37" s="123"/>
      <c r="J37" s="419"/>
      <c r="K37" s="419"/>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row>
    <row r="38" spans="2:55" ht="36.75" customHeight="1" x14ac:dyDescent="0.3">
      <c r="B38" s="420"/>
      <c r="C38" s="420"/>
      <c r="D38" s="420"/>
      <c r="E38" s="122"/>
      <c r="F38" s="421"/>
      <c r="G38" s="421"/>
      <c r="H38" s="123"/>
      <c r="I38" s="123"/>
      <c r="J38" s="419"/>
      <c r="K38" s="419"/>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row>
    <row r="39" spans="2:55" ht="36.75" customHeight="1" x14ac:dyDescent="0.3">
      <c r="B39" s="420"/>
      <c r="C39" s="420"/>
      <c r="D39" s="420"/>
      <c r="E39" s="122"/>
      <c r="F39" s="421"/>
      <c r="G39" s="421"/>
      <c r="H39" s="123"/>
      <c r="I39" s="123"/>
      <c r="J39" s="419"/>
      <c r="K39" s="419"/>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row>
    <row r="40" spans="2:55" ht="36.75" customHeight="1" x14ac:dyDescent="0.3">
      <c r="B40" s="420"/>
      <c r="C40" s="420"/>
      <c r="D40" s="420"/>
      <c r="E40" s="122"/>
      <c r="F40" s="421"/>
      <c r="G40" s="421"/>
      <c r="H40" s="123"/>
      <c r="I40" s="123"/>
      <c r="J40" s="419"/>
      <c r="K40" s="419"/>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row>
    <row r="41" spans="2:55" ht="36.75" customHeight="1" x14ac:dyDescent="0.3">
      <c r="B41" s="420"/>
      <c r="C41" s="420"/>
      <c r="D41" s="420"/>
      <c r="E41" s="122"/>
      <c r="F41" s="421"/>
      <c r="G41" s="421"/>
      <c r="H41" s="123"/>
      <c r="I41" s="123"/>
      <c r="J41" s="419"/>
      <c r="K41" s="419"/>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row>
    <row r="42" spans="2:55" ht="36.75" customHeight="1" x14ac:dyDescent="0.3">
      <c r="B42" s="420"/>
      <c r="C42" s="420"/>
      <c r="D42" s="420"/>
      <c r="E42" s="122"/>
      <c r="F42" s="421"/>
      <c r="G42" s="421"/>
      <c r="H42" s="123"/>
      <c r="I42" s="123"/>
      <c r="J42" s="419"/>
      <c r="K42" s="419"/>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row>
    <row r="43" spans="2:55" ht="36.75" customHeight="1" x14ac:dyDescent="0.3">
      <c r="B43" s="420"/>
      <c r="C43" s="420"/>
      <c r="D43" s="420"/>
      <c r="E43" s="122"/>
      <c r="F43" s="421"/>
      <c r="G43" s="421"/>
      <c r="H43" s="123"/>
      <c r="I43" s="123"/>
      <c r="J43" s="419"/>
      <c r="K43" s="419"/>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row>
    <row r="44" spans="2:55" ht="36.75" customHeight="1" x14ac:dyDescent="0.3">
      <c r="B44" s="420"/>
      <c r="C44" s="420"/>
      <c r="D44" s="420"/>
      <c r="E44" s="122"/>
      <c r="F44" s="421"/>
      <c r="G44" s="421"/>
      <c r="H44" s="123"/>
      <c r="I44" s="123"/>
      <c r="J44" s="419"/>
      <c r="K44" s="419"/>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row>
    <row r="45" spans="2:55" ht="36.75" customHeight="1" x14ac:dyDescent="0.3">
      <c r="B45" s="420"/>
      <c r="C45" s="420"/>
      <c r="D45" s="420"/>
      <c r="E45" s="122"/>
      <c r="F45" s="421"/>
      <c r="G45" s="421"/>
      <c r="H45" s="123"/>
      <c r="I45" s="123"/>
      <c r="J45" s="419"/>
      <c r="K45" s="419"/>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row>
    <row r="46" spans="2:55" ht="36.75" customHeight="1" x14ac:dyDescent="0.3">
      <c r="B46" s="420"/>
      <c r="C46" s="420"/>
      <c r="D46" s="420"/>
      <c r="E46" s="122"/>
      <c r="F46" s="421"/>
      <c r="G46" s="421"/>
      <c r="H46" s="123"/>
      <c r="I46" s="123"/>
      <c r="J46" s="419"/>
      <c r="K46" s="419"/>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row>
    <row r="47" spans="2:55" x14ac:dyDescent="0.3">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row>
    <row r="48" spans="2:55" ht="15" customHeight="1" x14ac:dyDescent="0.3">
      <c r="B48" s="47"/>
      <c r="C48" s="47"/>
      <c r="D48" s="47"/>
      <c r="E48" s="309" t="s">
        <v>454</v>
      </c>
      <c r="F48" s="310"/>
      <c r="G48" s="310"/>
      <c r="H48" s="310"/>
      <c r="I48" s="311"/>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row>
    <row r="49" spans="2:55" ht="15" customHeight="1" x14ac:dyDescent="0.3">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row>
    <row r="50" spans="2:55" x14ac:dyDescent="0.3">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row>
    <row r="51" spans="2:55" x14ac:dyDescent="0.3">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row>
    <row r="52" spans="2:55" x14ac:dyDescent="0.3">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row>
    <row r="53" spans="2:55" x14ac:dyDescent="0.3">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row>
    <row r="54" spans="2:55" x14ac:dyDescent="0.3">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row>
    <row r="55" spans="2:55" x14ac:dyDescent="0.3">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row>
    <row r="56" spans="2:55" x14ac:dyDescent="0.3">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row>
    <row r="57" spans="2:55" x14ac:dyDescent="0.3">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row>
    <row r="58" spans="2:55" x14ac:dyDescent="0.3">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row>
    <row r="59" spans="2:55" x14ac:dyDescent="0.3">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row>
    <row r="60" spans="2:55" x14ac:dyDescent="0.3">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row>
    <row r="61" spans="2:55" x14ac:dyDescent="0.3">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row>
    <row r="62" spans="2:55" x14ac:dyDescent="0.3">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row>
    <row r="63" spans="2:55" x14ac:dyDescent="0.3">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row>
    <row r="64" spans="2:55" x14ac:dyDescent="0.3">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row>
    <row r="65" spans="2:55" x14ac:dyDescent="0.3">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row>
    <row r="66" spans="2:55" x14ac:dyDescent="0.3">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row>
    <row r="67" spans="2:55" x14ac:dyDescent="0.3">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row>
    <row r="68" spans="2:55" x14ac:dyDescent="0.3">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row>
    <row r="69" spans="2:55" x14ac:dyDescent="0.3">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row>
    <row r="70" spans="2:55" x14ac:dyDescent="0.3">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row>
    <row r="71" spans="2:55" x14ac:dyDescent="0.3">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row>
    <row r="72" spans="2:55" x14ac:dyDescent="0.3">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row>
    <row r="73" spans="2:55" x14ac:dyDescent="0.3">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row>
    <row r="74" spans="2:55" x14ac:dyDescent="0.3">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row>
    <row r="75" spans="2:55" x14ac:dyDescent="0.3">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row>
    <row r="76" spans="2:55" x14ac:dyDescent="0.3">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row>
    <row r="77" spans="2:55" x14ac:dyDescent="0.3">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row>
    <row r="78" spans="2:55" x14ac:dyDescent="0.3">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row>
    <row r="79" spans="2:55" x14ac:dyDescent="0.3">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row>
    <row r="80" spans="2:55" x14ac:dyDescent="0.3">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row>
  </sheetData>
  <sheetProtection algorithmName="SHA-512" hashValue="23roZHafbk/mqOBw7X6slx2g+9YwtIZGXADGo8jDkEam88vkUJeU4nVrh6OxRO6/5Z33vxRN8+jL8cHyKwwpYQ==" saltValue="JjX4xF+G72pn6jnlir0ZXA==" spinCount="100000" sheet="1" objects="1" scenarios="1"/>
  <mergeCells count="82">
    <mergeCell ref="J28:K28"/>
    <mergeCell ref="J29:K29"/>
    <mergeCell ref="J36:K36"/>
    <mergeCell ref="J32:K32"/>
    <mergeCell ref="F31:G31"/>
    <mergeCell ref="J31:K31"/>
    <mergeCell ref="B30:D30"/>
    <mergeCell ref="B2:K2"/>
    <mergeCell ref="B7:K7"/>
    <mergeCell ref="B28:D28"/>
    <mergeCell ref="B29:D29"/>
    <mergeCell ref="B14:K14"/>
    <mergeCell ref="B20:K20"/>
    <mergeCell ref="B17:K17"/>
    <mergeCell ref="B22:K22"/>
    <mergeCell ref="F24:G25"/>
    <mergeCell ref="J26:K26"/>
    <mergeCell ref="F30:G30"/>
    <mergeCell ref="J30:K30"/>
    <mergeCell ref="F28:G28"/>
    <mergeCell ref="F29:G29"/>
    <mergeCell ref="F26:G26"/>
    <mergeCell ref="M2:N4"/>
    <mergeCell ref="B9:C9"/>
    <mergeCell ref="B1:K1"/>
    <mergeCell ref="B26:D26"/>
    <mergeCell ref="B27:D27"/>
    <mergeCell ref="B24:D25"/>
    <mergeCell ref="E24:E25"/>
    <mergeCell ref="B5:C5"/>
    <mergeCell ref="B11:K11"/>
    <mergeCell ref="H24:I24"/>
    <mergeCell ref="J27:K27"/>
    <mergeCell ref="J24:K25"/>
    <mergeCell ref="M18:N18"/>
    <mergeCell ref="F27:G27"/>
    <mergeCell ref="B31:D31"/>
    <mergeCell ref="B32:D32"/>
    <mergeCell ref="B40:D40"/>
    <mergeCell ref="F40:G40"/>
    <mergeCell ref="F37:G37"/>
    <mergeCell ref="F36:G36"/>
    <mergeCell ref="B37:D37"/>
    <mergeCell ref="F32:G32"/>
    <mergeCell ref="B39:D39"/>
    <mergeCell ref="F39:G39"/>
    <mergeCell ref="J39:K39"/>
    <mergeCell ref="F44:G44"/>
    <mergeCell ref="J44:K44"/>
    <mergeCell ref="J40:K40"/>
    <mergeCell ref="B41:D41"/>
    <mergeCell ref="F41:G41"/>
    <mergeCell ref="J41:K41"/>
    <mergeCell ref="B42:D42"/>
    <mergeCell ref="F42:G42"/>
    <mergeCell ref="J42:K42"/>
    <mergeCell ref="B46:D46"/>
    <mergeCell ref="F46:G46"/>
    <mergeCell ref="J46:K46"/>
    <mergeCell ref="B43:D43"/>
    <mergeCell ref="F43:G43"/>
    <mergeCell ref="J43:K43"/>
    <mergeCell ref="B44:D44"/>
    <mergeCell ref="B45:D45"/>
    <mergeCell ref="F45:G45"/>
    <mergeCell ref="J45:K45"/>
    <mergeCell ref="E48:I48"/>
    <mergeCell ref="M32:N32"/>
    <mergeCell ref="J37:K37"/>
    <mergeCell ref="B38:D38"/>
    <mergeCell ref="F38:G38"/>
    <mergeCell ref="J38:K38"/>
    <mergeCell ref="B33:D33"/>
    <mergeCell ref="F33:G33"/>
    <mergeCell ref="J33:K33"/>
    <mergeCell ref="B34:D34"/>
    <mergeCell ref="F34:G34"/>
    <mergeCell ref="J34:K34"/>
    <mergeCell ref="B35:D35"/>
    <mergeCell ref="F35:G35"/>
    <mergeCell ref="J35:K35"/>
    <mergeCell ref="B36:D36"/>
  </mergeCells>
  <phoneticPr fontId="37" type="noConversion"/>
  <pageMargins left="0.7" right="0.7" top="0.75" bottom="0.75" header="0.3" footer="0.3"/>
  <pageSetup scale="70"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16D86450-1BED-46EF-9CCD-A1A1EAE2A854}">
          <x14:formula1>
            <xm:f>'Lists-Hide'!$K$4:$K$6</xm:f>
          </x14:formula1>
          <xm:sqref>C3 C8 C12 C18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FD64B-EC46-4031-80E6-4E3F75A61EBC}">
  <sheetPr>
    <tabColor theme="4" tint="0.39997558519241921"/>
  </sheetPr>
  <dimension ref="A1:AX203"/>
  <sheetViews>
    <sheetView showGridLines="0" topLeftCell="C1" zoomScaleNormal="100" zoomScaleSheetLayoutView="90" workbookViewId="0">
      <selection activeCell="C2" sqref="C2:I4"/>
    </sheetView>
  </sheetViews>
  <sheetFormatPr defaultColWidth="9.33203125" defaultRowHeight="14.4" x14ac:dyDescent="0.3"/>
  <cols>
    <col min="1" max="1" width="2" style="8" customWidth="1"/>
    <col min="2" max="2" width="3.6640625" style="8" customWidth="1"/>
    <col min="3" max="3" width="30.6640625" style="8" customWidth="1"/>
    <col min="4" max="4" width="46.44140625" style="8" customWidth="1"/>
    <col min="5" max="5" width="15.5546875" style="8" customWidth="1"/>
    <col min="6" max="6" width="15.33203125" style="8" customWidth="1"/>
    <col min="7" max="7" width="14" style="8" customWidth="1"/>
    <col min="8" max="8" width="14.33203125" style="8" customWidth="1"/>
    <col min="9" max="9" width="13.5546875" style="8" customWidth="1"/>
    <col min="10" max="10" width="13.44140625" style="8" customWidth="1"/>
    <col min="11" max="11" width="33.5546875" style="8" customWidth="1"/>
    <col min="12" max="12" width="9.33203125" style="8"/>
    <col min="13" max="13" width="18.33203125" style="8" customWidth="1"/>
    <col min="14" max="15" width="9.33203125" style="8"/>
    <col min="16" max="16" width="11.6640625" style="8" customWidth="1"/>
    <col min="17" max="16384" width="9.33203125" style="8"/>
  </cols>
  <sheetData>
    <row r="1" spans="1:50" s="47" customFormat="1" x14ac:dyDescent="0.3"/>
    <row r="2" spans="1:50" ht="24" customHeight="1" x14ac:dyDescent="0.3">
      <c r="A2" s="47"/>
      <c r="B2" s="47"/>
      <c r="C2" s="439" t="s">
        <v>521</v>
      </c>
      <c r="D2" s="440"/>
      <c r="E2" s="440"/>
      <c r="F2" s="440"/>
      <c r="G2" s="440"/>
      <c r="H2" s="440"/>
      <c r="I2" s="441"/>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row>
    <row r="3" spans="1:50" ht="24" customHeight="1" x14ac:dyDescent="0.3">
      <c r="A3" s="47"/>
      <c r="B3" s="47"/>
      <c r="C3" s="442"/>
      <c r="D3" s="443"/>
      <c r="E3" s="443"/>
      <c r="F3" s="443"/>
      <c r="G3" s="443"/>
      <c r="H3" s="443"/>
      <c r="I3" s="444"/>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row>
    <row r="4" spans="1:50" ht="24" customHeight="1" x14ac:dyDescent="0.3">
      <c r="A4" s="47"/>
      <c r="B4" s="47"/>
      <c r="C4" s="445"/>
      <c r="D4" s="446"/>
      <c r="E4" s="446"/>
      <c r="F4" s="446"/>
      <c r="G4" s="446"/>
      <c r="H4" s="446"/>
      <c r="I4" s="4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row>
    <row r="5" spans="1:50" ht="15.75" customHeight="1" x14ac:dyDescent="0.3">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row>
    <row r="6" spans="1:50" x14ac:dyDescent="0.3">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row>
    <row r="7" spans="1:50" x14ac:dyDescent="0.3">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row>
    <row r="8" spans="1:50" ht="25.8" x14ac:dyDescent="0.3">
      <c r="A8" s="47"/>
      <c r="B8" s="47"/>
      <c r="C8" s="452" t="s">
        <v>392</v>
      </c>
      <c r="D8" s="453"/>
      <c r="E8" s="453"/>
      <c r="F8" s="453"/>
      <c r="G8" s="453"/>
      <c r="H8" s="453"/>
      <c r="I8" s="453"/>
      <c r="J8" s="454"/>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row>
    <row r="9" spans="1:50" ht="72" x14ac:dyDescent="0.3">
      <c r="A9" s="47"/>
      <c r="B9" s="47"/>
      <c r="C9" s="83" t="s">
        <v>179</v>
      </c>
      <c r="D9" s="120" t="s">
        <v>110</v>
      </c>
      <c r="E9" s="120" t="s">
        <v>267</v>
      </c>
      <c r="F9" s="120" t="s">
        <v>268</v>
      </c>
      <c r="G9" s="120" t="s">
        <v>269</v>
      </c>
      <c r="H9" s="120" t="s">
        <v>270</v>
      </c>
      <c r="I9" s="120" t="s">
        <v>335</v>
      </c>
      <c r="J9" s="121" t="s">
        <v>271</v>
      </c>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row>
    <row r="10" spans="1:50" ht="53.25" customHeight="1" x14ac:dyDescent="0.3">
      <c r="A10" s="47"/>
      <c r="B10" s="47"/>
      <c r="C10" s="115">
        <f>'Project Header Sheet'!C11</f>
        <v>0</v>
      </c>
      <c r="D10" s="115">
        <f>'Project Header Sheet'!C10</f>
        <v>0</v>
      </c>
      <c r="E10" s="116">
        <f>'Project Header Sheet'!C53</f>
        <v>0</v>
      </c>
      <c r="F10" s="117" t="str">
        <f>'Project Header Sheet'!C52</f>
        <v>Select One</v>
      </c>
      <c r="G10" s="116">
        <f>'Project Header Sheet'!C51</f>
        <v>0</v>
      </c>
      <c r="H10" s="118">
        <f>'Project Description &amp; SOW'!H30</f>
        <v>0</v>
      </c>
      <c r="I10" s="119">
        <f>'Project Header Sheet'!C31</f>
        <v>0</v>
      </c>
      <c r="J10" s="32" t="e">
        <f>IF(F10="Yes",-PMT($G$52,F60,I10)/((G10*1000000*365)/1000),-PMT($G$52,F60,I10)/((E60*1000000*365)/1000))</f>
        <v>#DIV/0!</v>
      </c>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row>
    <row r="11" spans="1:50" x14ac:dyDescent="0.3">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row>
    <row r="12" spans="1:50" ht="15.75" customHeight="1" x14ac:dyDescent="0.3">
      <c r="A12" s="47"/>
      <c r="B12" s="47"/>
      <c r="C12" s="451" t="s">
        <v>461</v>
      </c>
      <c r="D12" s="451"/>
      <c r="E12" s="451"/>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row>
    <row r="13" spans="1:50" x14ac:dyDescent="0.3">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row>
    <row r="14" spans="1:50" ht="15" thickBot="1" x14ac:dyDescent="0.35">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row>
    <row r="15" spans="1:50" ht="26.25" customHeight="1" x14ac:dyDescent="0.3">
      <c r="A15" s="47"/>
      <c r="B15" s="47"/>
      <c r="C15" s="47"/>
      <c r="D15" s="455" t="s">
        <v>473</v>
      </c>
      <c r="E15" s="456"/>
      <c r="F15" s="456"/>
      <c r="G15" s="456"/>
      <c r="H15" s="456"/>
      <c r="I15" s="45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row>
    <row r="16" spans="1:50" ht="26.25" customHeight="1" thickBot="1" x14ac:dyDescent="0.35">
      <c r="A16" s="47"/>
      <c r="B16" s="47"/>
      <c r="C16" s="47"/>
      <c r="D16" s="458"/>
      <c r="E16" s="459"/>
      <c r="F16" s="459"/>
      <c r="G16" s="459"/>
      <c r="H16" s="459"/>
      <c r="I16" s="460"/>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row>
    <row r="17" spans="1:50" x14ac:dyDescent="0.3">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row>
    <row r="18" spans="1:50" x14ac:dyDescent="0.3">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row>
    <row r="19" spans="1:50" x14ac:dyDescent="0.3">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row>
    <row r="20" spans="1:50" x14ac:dyDescent="0.3">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row>
    <row r="21" spans="1:50" x14ac:dyDescent="0.3">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row>
    <row r="22" spans="1:50" x14ac:dyDescent="0.3">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row>
    <row r="23" spans="1:50" x14ac:dyDescent="0.3">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row>
    <row r="24" spans="1:50" x14ac:dyDescent="0.3">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row>
    <row r="25" spans="1:50" x14ac:dyDescent="0.3">
      <c r="A25" s="47"/>
      <c r="B25" s="47"/>
      <c r="C25" s="47"/>
      <c r="D25" s="294" t="s">
        <v>455</v>
      </c>
      <c r="E25" s="295"/>
      <c r="F25" s="296"/>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row>
    <row r="26" spans="1:50" x14ac:dyDescent="0.3">
      <c r="A26" s="47"/>
      <c r="B26" s="47"/>
      <c r="C26" s="47"/>
      <c r="D26" s="297"/>
      <c r="E26" s="298"/>
      <c r="F26" s="299"/>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row>
    <row r="27" spans="1:50" x14ac:dyDescent="0.3">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row>
    <row r="28" spans="1:50" x14ac:dyDescent="0.3">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row>
    <row r="29" spans="1:50" x14ac:dyDescent="0.3">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row>
    <row r="30" spans="1:50" x14ac:dyDescent="0.3">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row>
    <row r="31" spans="1:50" x14ac:dyDescent="0.3">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row>
    <row r="32" spans="1:50" x14ac:dyDescent="0.3">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row>
    <row r="33" spans="2:11" s="47" customFormat="1" hidden="1" x14ac:dyDescent="0.3"/>
    <row r="34" spans="2:11" s="47" customFormat="1" hidden="1" x14ac:dyDescent="0.3"/>
    <row r="35" spans="2:11" s="47" customFormat="1" ht="43.2" hidden="1" x14ac:dyDescent="0.3">
      <c r="F35" s="114" t="s">
        <v>333</v>
      </c>
    </row>
    <row r="36" spans="2:11" s="47" customFormat="1" hidden="1" x14ac:dyDescent="0.3"/>
    <row r="37" spans="2:11" s="47" customFormat="1" hidden="1" x14ac:dyDescent="0.3"/>
    <row r="38" spans="2:11" s="47" customFormat="1" hidden="1" x14ac:dyDescent="0.3"/>
    <row r="39" spans="2:11" s="47" customFormat="1" hidden="1" x14ac:dyDescent="0.3"/>
    <row r="40" spans="2:11" s="47" customFormat="1" ht="18" hidden="1" x14ac:dyDescent="0.3">
      <c r="B40" s="109">
        <v>1</v>
      </c>
      <c r="C40" s="111"/>
      <c r="D40" s="112"/>
      <c r="E40" s="112"/>
      <c r="F40" s="113" t="s">
        <v>265</v>
      </c>
      <c r="G40" s="53" t="s">
        <v>154</v>
      </c>
    </row>
    <row r="41" spans="2:11" s="47" customFormat="1" ht="18" hidden="1" x14ac:dyDescent="0.3">
      <c r="B41" s="109">
        <v>2</v>
      </c>
      <c r="C41" s="50"/>
      <c r="D41" s="51"/>
      <c r="E41" s="51"/>
      <c r="F41" s="52" t="s">
        <v>266</v>
      </c>
      <c r="G41" s="53" t="s">
        <v>154</v>
      </c>
    </row>
    <row r="42" spans="2:11" s="47" customFormat="1" hidden="1" x14ac:dyDescent="0.3"/>
    <row r="43" spans="2:11" s="47" customFormat="1" hidden="1" x14ac:dyDescent="0.3"/>
    <row r="44" spans="2:11" s="47" customFormat="1" hidden="1" x14ac:dyDescent="0.3"/>
    <row r="45" spans="2:11" s="47" customFormat="1" hidden="1" x14ac:dyDescent="0.3"/>
    <row r="46" spans="2:11" s="47" customFormat="1" hidden="1" x14ac:dyDescent="0.3"/>
    <row r="47" spans="2:11" s="47" customFormat="1" hidden="1" x14ac:dyDescent="0.3"/>
    <row r="48" spans="2:11" ht="28.8" hidden="1" x14ac:dyDescent="0.3">
      <c r="C48" s="43" t="s">
        <v>272</v>
      </c>
      <c r="D48" s="11" t="s">
        <v>273</v>
      </c>
      <c r="E48" s="44">
        <v>5</v>
      </c>
      <c r="F48" s="54" t="s">
        <v>153</v>
      </c>
      <c r="G48" s="44">
        <v>2</v>
      </c>
      <c r="H48" s="45">
        <v>3</v>
      </c>
      <c r="I48" s="46">
        <v>1500000</v>
      </c>
      <c r="J48" s="32">
        <f>IF(F48="Yes",-PMT($G$52,F57,I48)/((G48*1000000*365)/1000),-PMT($G$52,F57,I48)/((E57*1000000*365)/1000))</f>
        <v>0.16976634043355207</v>
      </c>
      <c r="K48" s="448" t="s">
        <v>274</v>
      </c>
    </row>
    <row r="49" spans="3:11" hidden="1" x14ac:dyDescent="0.3">
      <c r="C49" s="43" t="s">
        <v>272</v>
      </c>
      <c r="D49" s="11" t="s">
        <v>275</v>
      </c>
      <c r="E49" s="44">
        <v>3</v>
      </c>
      <c r="F49" s="54" t="s">
        <v>154</v>
      </c>
      <c r="G49" s="44">
        <v>0</v>
      </c>
      <c r="H49" s="45">
        <v>4</v>
      </c>
      <c r="I49" s="46">
        <v>1500000</v>
      </c>
      <c r="J49" s="32">
        <f>IF(F49="Yes",-PMT($G$52,F58,I49)/((G49*1000000*365)/1000),-PMT($G$52,F58,I49)/((E58*1000000*365)/1000))</f>
        <v>0.45271024115613884</v>
      </c>
      <c r="K49" s="449"/>
    </row>
    <row r="50" spans="3:11" ht="28.8" hidden="1" x14ac:dyDescent="0.3">
      <c r="C50" s="43" t="s">
        <v>272</v>
      </c>
      <c r="D50" s="11" t="s">
        <v>276</v>
      </c>
      <c r="E50" s="44">
        <v>4</v>
      </c>
      <c r="F50" s="54" t="s">
        <v>154</v>
      </c>
      <c r="G50" s="44">
        <v>0</v>
      </c>
      <c r="H50" s="45">
        <v>2</v>
      </c>
      <c r="I50" s="46">
        <v>4000000</v>
      </c>
      <c r="J50" s="32">
        <f>IF(F50="Yes",-PMT($G$52,F59,I50)/((G50*1000000*365)/1000),-PMT($G$52,F59,I50)/((E59*1000000*365)/1000))</f>
        <v>0.45271024115613889</v>
      </c>
      <c r="K50" s="450"/>
    </row>
    <row r="51" spans="3:11" hidden="1" x14ac:dyDescent="0.3"/>
    <row r="52" spans="3:11" hidden="1" x14ac:dyDescent="0.3">
      <c r="D52" s="47"/>
      <c r="E52" s="47"/>
      <c r="F52" s="48" t="s">
        <v>277</v>
      </c>
      <c r="G52" s="33">
        <v>7.2499999999999995E-2</v>
      </c>
    </row>
    <row r="53" spans="3:11" hidden="1" x14ac:dyDescent="0.3"/>
    <row r="54" spans="3:11" hidden="1" x14ac:dyDescent="0.3"/>
    <row r="55" spans="3:11" ht="15" hidden="1" thickBot="1" x14ac:dyDescent="0.35"/>
    <row r="56" spans="3:11" ht="87" hidden="1" thickBot="1" x14ac:dyDescent="0.35">
      <c r="D56" s="34" t="s">
        <v>278</v>
      </c>
      <c r="E56" s="35" t="s">
        <v>279</v>
      </c>
      <c r="F56" s="35" t="s">
        <v>280</v>
      </c>
      <c r="G56" s="35" t="s">
        <v>281</v>
      </c>
    </row>
    <row r="57" spans="3:11" ht="21" hidden="1" x14ac:dyDescent="0.3">
      <c r="C57" s="8" t="s">
        <v>282</v>
      </c>
      <c r="D57" s="36">
        <f>J48*1000</f>
        <v>169.76634043355207</v>
      </c>
      <c r="E57" s="37">
        <f>E48/H48</f>
        <v>1.6666666666666667</v>
      </c>
      <c r="F57" s="38">
        <v>30</v>
      </c>
      <c r="G57" s="39">
        <f>IF(G40="Yes",G48*F57*365, (E48/H48)*F57*365)</f>
        <v>18250</v>
      </c>
      <c r="H57" s="40" t="s">
        <v>283</v>
      </c>
    </row>
    <row r="58" spans="3:11" ht="21" hidden="1" x14ac:dyDescent="0.3">
      <c r="C58" s="8" t="s">
        <v>284</v>
      </c>
      <c r="D58" s="36">
        <f>J49*1000</f>
        <v>452.71024115613886</v>
      </c>
      <c r="E58" s="37">
        <f>E49/H49</f>
        <v>0.75</v>
      </c>
      <c r="F58" s="38">
        <v>30</v>
      </c>
      <c r="G58" s="39">
        <f>IF(F49="Yes",G49*F58*365, (E49/H49)*F58*365)</f>
        <v>8212.5</v>
      </c>
      <c r="H58" s="40"/>
    </row>
    <row r="59" spans="3:11" hidden="1" x14ac:dyDescent="0.3">
      <c r="C59" s="8" t="s">
        <v>285</v>
      </c>
      <c r="D59" s="36">
        <f>J50*1000</f>
        <v>452.71024115613892</v>
      </c>
      <c r="E59" s="37">
        <f>E50/H50</f>
        <v>2</v>
      </c>
      <c r="F59" s="38">
        <v>30</v>
      </c>
      <c r="G59" s="39">
        <f>IF(F50="Yes",G50*F59*365, (E50/H50)*F59*365)</f>
        <v>21900</v>
      </c>
    </row>
    <row r="60" spans="3:11" ht="24" hidden="1" thickBot="1" x14ac:dyDescent="0.35">
      <c r="D60" s="41" t="e">
        <f>J10*1000</f>
        <v>#DIV/0!</v>
      </c>
      <c r="E60" s="37" t="e">
        <f>E10/H10</f>
        <v>#DIV/0!</v>
      </c>
      <c r="F60" s="38">
        <v>30</v>
      </c>
      <c r="G60" s="39" t="e">
        <f>IF(F10="Yes",G10*F60*365, (E10/H10)*F60*365)</f>
        <v>#DIV/0!</v>
      </c>
      <c r="H60" s="40" t="s">
        <v>286</v>
      </c>
    </row>
    <row r="61" spans="3:11" hidden="1" x14ac:dyDescent="0.3"/>
    <row r="62" spans="3:11" hidden="1" x14ac:dyDescent="0.3"/>
    <row r="63" spans="3:11" ht="43.2" hidden="1" x14ac:dyDescent="0.3">
      <c r="E63" s="4" t="s">
        <v>333</v>
      </c>
    </row>
    <row r="64" spans="3:11" hidden="1" x14ac:dyDescent="0.3">
      <c r="E64" s="8" t="s">
        <v>153</v>
      </c>
    </row>
    <row r="65" spans="5:5" hidden="1" x14ac:dyDescent="0.3">
      <c r="E65" s="8" t="s">
        <v>154</v>
      </c>
    </row>
    <row r="66" spans="5:5" hidden="1" x14ac:dyDescent="0.3">
      <c r="E66" s="8" t="s">
        <v>69</v>
      </c>
    </row>
    <row r="67" spans="5:5" hidden="1" x14ac:dyDescent="0.3"/>
    <row r="68" spans="5:5" hidden="1" x14ac:dyDescent="0.3"/>
    <row r="69" spans="5:5" hidden="1" x14ac:dyDescent="0.3"/>
    <row r="70" spans="5:5" hidden="1" x14ac:dyDescent="0.3"/>
    <row r="71" spans="5:5" hidden="1" x14ac:dyDescent="0.3"/>
    <row r="72" spans="5:5" hidden="1" x14ac:dyDescent="0.3"/>
    <row r="73" spans="5:5" hidden="1" x14ac:dyDescent="0.3"/>
    <row r="74" spans="5:5" hidden="1" x14ac:dyDescent="0.3"/>
    <row r="75" spans="5:5" hidden="1" x14ac:dyDescent="0.3"/>
    <row r="76" spans="5:5" hidden="1" x14ac:dyDescent="0.3"/>
    <row r="77" spans="5:5" hidden="1" x14ac:dyDescent="0.3"/>
    <row r="78" spans="5:5" hidden="1" x14ac:dyDescent="0.3"/>
    <row r="79" spans="5:5" hidden="1" x14ac:dyDescent="0.3"/>
    <row r="80" spans="5:5"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sheetData>
  <sheetProtection algorithmName="SHA-512" hashValue="1GeLkJz3qIOOwE3Be0tA8dFMy1LyVBiDdVTGXL72ptRmuHW9iu/kR1tO4kyXqh+6Rp/0BV7L45cmjzfWWTjGNQ==" saltValue="0S1WRuG6rtOLRSBpVh0E1w==" spinCount="100000" sheet="1" objects="1" scenarios="1"/>
  <mergeCells count="6">
    <mergeCell ref="C2:I4"/>
    <mergeCell ref="K48:K50"/>
    <mergeCell ref="C12:E12"/>
    <mergeCell ref="C8:J8"/>
    <mergeCell ref="D15:I16"/>
    <mergeCell ref="D25:F26"/>
  </mergeCells>
  <dataValidations count="2">
    <dataValidation type="list" allowBlank="1" showInputMessage="1" showErrorMessage="1" sqref="G40:G41" xr:uid="{EBE75F1B-445D-4BAF-9318-507B76674962}">
      <formula1>$E$63:$E$66</formula1>
    </dataValidation>
    <dataValidation type="list" allowBlank="1" showInputMessage="1" showErrorMessage="1" sqref="F48:F50 F35" xr:uid="{ABEB66F6-D7E2-4DB4-844A-1B64BFE9B220}">
      <formula1>$E$63:$E$65</formula1>
    </dataValidation>
  </dataValidations>
  <pageMargins left="0.7" right="0.7" top="0.75" bottom="0.75" header="0.3" footer="0.3"/>
  <pageSetup scale="72" orientation="landscape"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963A-572F-428E-A114-243735E6FF4C}">
  <sheetPr>
    <tabColor theme="4" tint="0.39997558519241921"/>
  </sheetPr>
  <dimension ref="A1:BH157"/>
  <sheetViews>
    <sheetView showGridLines="0" topLeftCell="B1" zoomScaleNormal="100" zoomScaleSheetLayoutView="100" workbookViewId="0">
      <selection activeCell="B1" sqref="B1:O1"/>
    </sheetView>
  </sheetViews>
  <sheetFormatPr defaultColWidth="9.33203125" defaultRowHeight="15.6" x14ac:dyDescent="0.3"/>
  <cols>
    <col min="1" max="1" width="3.33203125" style="109" bestFit="1" customWidth="1"/>
    <col min="2" max="2" width="9.33203125" style="47"/>
    <col min="3" max="4" width="9.33203125" style="8"/>
    <col min="5" max="5" width="11" style="8" customWidth="1"/>
    <col min="6" max="7" width="9.33203125" style="8"/>
    <col min="8" max="9" width="12.44140625" style="8" customWidth="1"/>
    <col min="10" max="10" width="12.33203125" style="8" customWidth="1"/>
    <col min="11" max="13" width="9.33203125" style="8"/>
    <col min="14" max="14" width="15.6640625" style="8" customWidth="1"/>
    <col min="15" max="15" width="16.44140625" style="8" customWidth="1"/>
    <col min="16" max="16" width="12.33203125" style="8" customWidth="1"/>
    <col min="17" max="17" width="3.6640625" style="8" customWidth="1"/>
    <col min="18" max="18" width="27.6640625" style="110" customWidth="1"/>
    <col min="19" max="19" width="21.33203125" style="110" customWidth="1"/>
    <col min="20" max="21" width="9.33203125" style="110"/>
    <col min="22" max="16384" width="9.33203125" style="8"/>
  </cols>
  <sheetData>
    <row r="1" spans="1:60" ht="15.75" customHeight="1" thickBot="1" x14ac:dyDescent="0.35">
      <c r="B1" s="473" t="s">
        <v>430</v>
      </c>
      <c r="C1" s="474"/>
      <c r="D1" s="474"/>
      <c r="E1" s="474"/>
      <c r="F1" s="474"/>
      <c r="G1" s="474"/>
      <c r="H1" s="474"/>
      <c r="I1" s="474"/>
      <c r="J1" s="474"/>
      <c r="K1" s="474"/>
      <c r="L1" s="474"/>
      <c r="M1" s="474"/>
      <c r="N1" s="474"/>
      <c r="O1" s="475"/>
      <c r="P1" s="47"/>
      <c r="Q1" s="47"/>
      <c r="R1" s="49"/>
      <c r="S1" s="49"/>
      <c r="T1" s="49"/>
      <c r="U1" s="49"/>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0" x14ac:dyDescent="0.3">
      <c r="B2" s="482" t="s">
        <v>331</v>
      </c>
      <c r="C2" s="483"/>
      <c r="D2" s="483"/>
      <c r="E2" s="483"/>
      <c r="F2" s="483"/>
      <c r="G2" s="483"/>
      <c r="H2" s="483"/>
      <c r="I2" s="483"/>
      <c r="J2" s="483"/>
      <c r="K2" s="483"/>
      <c r="L2" s="483"/>
      <c r="M2" s="484"/>
      <c r="N2" s="47"/>
      <c r="O2" s="47"/>
      <c r="P2" s="47"/>
      <c r="Q2" s="47"/>
      <c r="R2" s="49"/>
      <c r="S2" s="49"/>
      <c r="T2" s="49"/>
      <c r="U2" s="49"/>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row>
    <row r="3" spans="1:60" ht="60" customHeight="1" x14ac:dyDescent="0.3">
      <c r="B3" s="479" t="s">
        <v>170</v>
      </c>
      <c r="C3" s="480"/>
      <c r="D3" s="480"/>
      <c r="E3" s="480"/>
      <c r="F3" s="480"/>
      <c r="G3" s="481"/>
      <c r="H3" s="191" t="s">
        <v>171</v>
      </c>
      <c r="I3" s="191" t="s">
        <v>172</v>
      </c>
      <c r="J3" s="191" t="s">
        <v>173</v>
      </c>
      <c r="K3" s="47"/>
      <c r="L3" s="47"/>
      <c r="M3" s="47"/>
      <c r="N3" s="47"/>
      <c r="O3" s="325" t="s">
        <v>458</v>
      </c>
      <c r="P3" s="326"/>
      <c r="Q3" s="326"/>
      <c r="R3" s="327"/>
      <c r="S3" s="49"/>
      <c r="T3" s="49"/>
      <c r="U3" s="49"/>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row>
    <row r="4" spans="1:60" ht="24" customHeight="1" x14ac:dyDescent="0.3">
      <c r="A4" s="109">
        <v>1</v>
      </c>
      <c r="B4" s="265"/>
      <c r="C4" s="366"/>
      <c r="D4" s="366"/>
      <c r="E4" s="366"/>
      <c r="F4" s="366"/>
      <c r="G4" s="266"/>
      <c r="H4" s="140"/>
      <c r="I4" s="138" t="s">
        <v>394</v>
      </c>
      <c r="J4" s="139"/>
      <c r="K4" s="47"/>
      <c r="L4" s="47"/>
      <c r="M4" s="47"/>
      <c r="N4" s="47"/>
      <c r="O4" s="47"/>
      <c r="P4" s="47"/>
      <c r="Q4" s="47"/>
      <c r="R4" s="49"/>
      <c r="S4" s="49"/>
      <c r="T4" s="49"/>
      <c r="U4" s="49"/>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row>
    <row r="5" spans="1:60" ht="24" customHeight="1" x14ac:dyDescent="0.3">
      <c r="B5" s="265"/>
      <c r="C5" s="366"/>
      <c r="D5" s="366"/>
      <c r="E5" s="366"/>
      <c r="F5" s="366"/>
      <c r="G5" s="266"/>
      <c r="H5" s="140"/>
      <c r="I5" s="138" t="s">
        <v>394</v>
      </c>
      <c r="J5" s="139"/>
      <c r="K5" s="47"/>
      <c r="L5" s="47"/>
      <c r="M5" s="47"/>
      <c r="N5" s="47"/>
      <c r="O5" s="47"/>
      <c r="P5" s="47"/>
      <c r="Q5" s="47"/>
      <c r="R5" s="49"/>
      <c r="S5" s="49"/>
      <c r="T5" s="49"/>
      <c r="U5" s="49"/>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row>
    <row r="6" spans="1:60" ht="24" customHeight="1" x14ac:dyDescent="0.3">
      <c r="B6" s="265"/>
      <c r="C6" s="366"/>
      <c r="D6" s="366"/>
      <c r="E6" s="366"/>
      <c r="F6" s="366"/>
      <c r="G6" s="266"/>
      <c r="H6" s="140"/>
      <c r="I6" s="138" t="s">
        <v>394</v>
      </c>
      <c r="J6" s="139"/>
      <c r="K6" s="47"/>
      <c r="L6" s="47"/>
      <c r="M6" s="47"/>
      <c r="N6" s="47"/>
      <c r="O6" s="47"/>
      <c r="P6" s="47"/>
      <c r="Q6" s="47"/>
      <c r="R6" s="49"/>
      <c r="S6" s="49"/>
      <c r="T6" s="49"/>
      <c r="U6" s="49"/>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row>
    <row r="7" spans="1:60" ht="24" customHeight="1" x14ac:dyDescent="0.3">
      <c r="B7" s="265"/>
      <c r="C7" s="366"/>
      <c r="D7" s="366"/>
      <c r="E7" s="366"/>
      <c r="F7" s="366"/>
      <c r="G7" s="266"/>
      <c r="H7" s="140"/>
      <c r="I7" s="138" t="s">
        <v>394</v>
      </c>
      <c r="J7" s="139"/>
      <c r="K7" s="47"/>
      <c r="L7" s="47"/>
      <c r="M7" s="47"/>
      <c r="N7" s="47"/>
      <c r="O7" s="47"/>
      <c r="P7" s="47"/>
      <c r="Q7" s="47"/>
      <c r="R7" s="256" t="s">
        <v>168</v>
      </c>
      <c r="S7" s="257"/>
      <c r="T7" s="49"/>
      <c r="U7" s="49"/>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row>
    <row r="8" spans="1:60" ht="24" customHeight="1" x14ac:dyDescent="0.3">
      <c r="B8" s="265"/>
      <c r="C8" s="366"/>
      <c r="D8" s="366"/>
      <c r="E8" s="366"/>
      <c r="F8" s="366"/>
      <c r="G8" s="266"/>
      <c r="H8" s="140"/>
      <c r="I8" s="138" t="s">
        <v>394</v>
      </c>
      <c r="J8" s="139"/>
      <c r="K8" s="47"/>
      <c r="L8" s="47"/>
      <c r="M8" s="47"/>
      <c r="N8" s="47"/>
      <c r="O8" s="47"/>
      <c r="P8" s="47"/>
      <c r="Q8" s="47"/>
      <c r="R8" s="49"/>
      <c r="S8" s="49"/>
      <c r="T8" s="49"/>
      <c r="U8" s="49"/>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row>
    <row r="9" spans="1:60" ht="24" customHeight="1" x14ac:dyDescent="0.3">
      <c r="B9" s="265"/>
      <c r="C9" s="366"/>
      <c r="D9" s="366"/>
      <c r="E9" s="366"/>
      <c r="F9" s="366"/>
      <c r="G9" s="266"/>
      <c r="H9" s="140"/>
      <c r="I9" s="138" t="s">
        <v>394</v>
      </c>
      <c r="J9" s="139"/>
      <c r="K9" s="47"/>
      <c r="L9" s="47"/>
      <c r="M9" s="47"/>
      <c r="N9" s="47"/>
      <c r="O9" s="47"/>
      <c r="P9" s="47"/>
      <c r="Q9" s="47"/>
      <c r="R9" s="49"/>
      <c r="S9" s="49"/>
      <c r="T9" s="49"/>
      <c r="U9" s="49"/>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row>
    <row r="10" spans="1:60" ht="24" customHeight="1" x14ac:dyDescent="0.3">
      <c r="B10" s="265"/>
      <c r="C10" s="366"/>
      <c r="D10" s="366"/>
      <c r="E10" s="366"/>
      <c r="F10" s="366"/>
      <c r="G10" s="266"/>
      <c r="H10" s="140"/>
      <c r="I10" s="138" t="s">
        <v>394</v>
      </c>
      <c r="J10" s="139"/>
      <c r="K10" s="47"/>
      <c r="L10" s="47"/>
      <c r="M10" s="47"/>
      <c r="N10" s="47"/>
      <c r="O10" s="47"/>
      <c r="P10" s="47"/>
      <c r="Q10" s="47"/>
      <c r="R10" s="49"/>
      <c r="S10" s="49"/>
      <c r="T10" s="49"/>
      <c r="U10" s="49"/>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row>
    <row r="11" spans="1:60" ht="24" customHeight="1" x14ac:dyDescent="0.3">
      <c r="B11" s="265"/>
      <c r="C11" s="366"/>
      <c r="D11" s="366"/>
      <c r="E11" s="366"/>
      <c r="F11" s="366"/>
      <c r="G11" s="266"/>
      <c r="H11" s="140"/>
      <c r="I11" s="138" t="s">
        <v>394</v>
      </c>
      <c r="J11" s="139"/>
      <c r="K11" s="47"/>
      <c r="L11" s="47"/>
      <c r="M11" s="47"/>
      <c r="N11" s="47"/>
      <c r="O11" s="47"/>
      <c r="P11" s="47"/>
      <c r="Q11" s="47"/>
      <c r="R11" s="49"/>
      <c r="S11" s="49"/>
      <c r="T11" s="49"/>
      <c r="U11" s="49"/>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row>
    <row r="12" spans="1:60" ht="15" customHeight="1" thickBot="1" x14ac:dyDescent="0.35">
      <c r="C12" s="47"/>
      <c r="D12" s="47"/>
      <c r="E12" s="47"/>
      <c r="F12" s="47"/>
      <c r="G12" s="47"/>
      <c r="H12" s="47"/>
      <c r="I12" s="47"/>
      <c r="J12" s="47"/>
      <c r="K12" s="47"/>
      <c r="L12" s="47"/>
      <c r="M12" s="47"/>
      <c r="N12" s="47"/>
      <c r="O12" s="47"/>
      <c r="P12" s="47"/>
      <c r="Q12" s="47"/>
      <c r="R12" s="49"/>
      <c r="S12" s="49"/>
      <c r="T12" s="49"/>
      <c r="U12" s="49"/>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row>
    <row r="13" spans="1:60" ht="57.75" customHeight="1" thickBot="1" x14ac:dyDescent="0.35">
      <c r="B13" s="473" t="s">
        <v>480</v>
      </c>
      <c r="C13" s="474"/>
      <c r="D13" s="474"/>
      <c r="E13" s="474"/>
      <c r="F13" s="474"/>
      <c r="G13" s="474"/>
      <c r="H13" s="474"/>
      <c r="I13" s="474"/>
      <c r="J13" s="474"/>
      <c r="K13" s="474"/>
      <c r="L13" s="474"/>
      <c r="M13" s="474"/>
      <c r="N13" s="474"/>
      <c r="O13" s="475"/>
      <c r="P13" s="47"/>
      <c r="Q13" s="47"/>
      <c r="R13" s="49"/>
      <c r="S13" s="49"/>
      <c r="T13" s="49"/>
      <c r="U13" s="49"/>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row>
    <row r="14" spans="1:60" x14ac:dyDescent="0.3">
      <c r="B14" s="485" t="s">
        <v>393</v>
      </c>
      <c r="C14" s="486"/>
      <c r="D14" s="476" t="s">
        <v>317</v>
      </c>
      <c r="E14" s="477"/>
      <c r="F14" s="477"/>
      <c r="G14" s="477"/>
      <c r="H14" s="477"/>
      <c r="I14" s="477"/>
      <c r="J14" s="477"/>
      <c r="K14" s="477"/>
      <c r="L14" s="478"/>
      <c r="M14" s="47"/>
      <c r="N14" s="47"/>
      <c r="O14" s="158"/>
      <c r="P14" s="47"/>
      <c r="Q14" s="47"/>
      <c r="R14" s="49"/>
      <c r="S14" s="49"/>
      <c r="T14" s="49"/>
      <c r="U14" s="49"/>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row>
    <row r="15" spans="1:60" x14ac:dyDescent="0.3">
      <c r="B15" s="487"/>
      <c r="C15" s="488"/>
      <c r="D15" s="476" t="s">
        <v>174</v>
      </c>
      <c r="E15" s="477"/>
      <c r="F15" s="477"/>
      <c r="G15" s="477"/>
      <c r="H15" s="477"/>
      <c r="I15" s="477"/>
      <c r="J15" s="477"/>
      <c r="K15" s="477"/>
      <c r="L15" s="478"/>
      <c r="M15" s="47"/>
      <c r="N15" s="47"/>
      <c r="O15" s="158"/>
      <c r="P15" s="47"/>
      <c r="Q15" s="47"/>
      <c r="R15" s="49"/>
      <c r="S15" s="49"/>
      <c r="T15" s="49"/>
      <c r="U15" s="49"/>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row>
    <row r="16" spans="1:60" x14ac:dyDescent="0.3">
      <c r="B16" s="487"/>
      <c r="C16" s="488"/>
      <c r="D16" s="476" t="s">
        <v>388</v>
      </c>
      <c r="E16" s="477"/>
      <c r="F16" s="477"/>
      <c r="G16" s="477"/>
      <c r="H16" s="477"/>
      <c r="I16" s="477"/>
      <c r="J16" s="477"/>
      <c r="K16" s="477"/>
      <c r="L16" s="478"/>
      <c r="M16" s="47"/>
      <c r="N16" s="47"/>
      <c r="O16" s="158"/>
      <c r="P16" s="47"/>
      <c r="Q16" s="47"/>
      <c r="R16" s="49"/>
      <c r="S16" s="49"/>
      <c r="T16" s="49"/>
      <c r="U16" s="49"/>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row>
    <row r="17" spans="1:59" ht="42" customHeight="1" x14ac:dyDescent="0.3">
      <c r="B17" s="494" t="s">
        <v>175</v>
      </c>
      <c r="C17" s="489"/>
      <c r="D17" s="489"/>
      <c r="E17" s="489"/>
      <c r="F17" s="489"/>
      <c r="G17" s="489"/>
      <c r="H17" s="489" t="s">
        <v>177</v>
      </c>
      <c r="I17" s="490"/>
      <c r="J17" s="489" t="s">
        <v>176</v>
      </c>
      <c r="K17" s="489"/>
      <c r="L17" s="489"/>
      <c r="M17" s="500" t="s">
        <v>476</v>
      </c>
      <c r="N17" s="501"/>
      <c r="O17" s="502"/>
      <c r="P17" s="47"/>
      <c r="Q17" s="47"/>
      <c r="R17" s="49"/>
      <c r="S17" s="49"/>
      <c r="T17" s="49"/>
      <c r="U17" s="49"/>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row>
    <row r="18" spans="1:59" ht="27" customHeight="1" x14ac:dyDescent="0.3">
      <c r="A18" s="109">
        <v>2</v>
      </c>
      <c r="B18" s="517" t="s">
        <v>488</v>
      </c>
      <c r="C18" s="269"/>
      <c r="D18" s="269"/>
      <c r="E18" s="269"/>
      <c r="F18" s="269"/>
      <c r="G18" s="269"/>
      <c r="H18" s="495" t="s">
        <v>394</v>
      </c>
      <c r="I18" s="495"/>
      <c r="J18" s="499"/>
      <c r="K18" s="499"/>
      <c r="L18" s="499"/>
      <c r="M18" s="503"/>
      <c r="N18" s="504"/>
      <c r="O18" s="505"/>
      <c r="P18" s="47"/>
      <c r="Q18" s="47"/>
      <c r="R18" s="256" t="s">
        <v>168</v>
      </c>
      <c r="S18" s="257"/>
      <c r="T18" s="49"/>
      <c r="U18" s="49"/>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row>
    <row r="19" spans="1:59" ht="27.75" customHeight="1" x14ac:dyDescent="0.3">
      <c r="A19" s="109">
        <v>3</v>
      </c>
      <c r="B19" s="517" t="s">
        <v>477</v>
      </c>
      <c r="C19" s="269"/>
      <c r="D19" s="269"/>
      <c r="E19" s="269"/>
      <c r="F19" s="269"/>
      <c r="G19" s="269"/>
      <c r="H19" s="495" t="s">
        <v>394</v>
      </c>
      <c r="I19" s="495"/>
      <c r="J19" s="491"/>
      <c r="K19" s="492"/>
      <c r="L19" s="493"/>
      <c r="M19" s="503"/>
      <c r="N19" s="504"/>
      <c r="O19" s="505"/>
      <c r="P19" s="47"/>
      <c r="Q19" s="47"/>
      <c r="R19" s="49"/>
      <c r="S19" s="49"/>
      <c r="T19" s="49"/>
      <c r="U19" s="49"/>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row>
    <row r="20" spans="1:59" ht="16.5" customHeight="1" x14ac:dyDescent="0.3">
      <c r="A20" s="109">
        <v>4</v>
      </c>
      <c r="B20" s="517" t="s">
        <v>478</v>
      </c>
      <c r="C20" s="269"/>
      <c r="D20" s="269"/>
      <c r="E20" s="269"/>
      <c r="F20" s="269"/>
      <c r="G20" s="269"/>
      <c r="H20" s="495" t="s">
        <v>394</v>
      </c>
      <c r="I20" s="495"/>
      <c r="J20" s="491"/>
      <c r="K20" s="492"/>
      <c r="L20" s="493"/>
      <c r="M20" s="503"/>
      <c r="N20" s="504"/>
      <c r="O20" s="505"/>
      <c r="P20" s="47"/>
      <c r="Q20" s="47"/>
      <c r="R20" s="49"/>
      <c r="S20" s="49"/>
      <c r="T20" s="49"/>
      <c r="U20" s="49"/>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row>
    <row r="21" spans="1:59" ht="33" customHeight="1" thickBot="1" x14ac:dyDescent="0.35">
      <c r="A21" s="109">
        <v>5</v>
      </c>
      <c r="B21" s="517" t="s">
        <v>489</v>
      </c>
      <c r="C21" s="269"/>
      <c r="D21" s="269"/>
      <c r="E21" s="269"/>
      <c r="F21" s="269"/>
      <c r="G21" s="269"/>
      <c r="H21" s="495" t="s">
        <v>394</v>
      </c>
      <c r="I21" s="495"/>
      <c r="J21" s="491"/>
      <c r="K21" s="492"/>
      <c r="L21" s="493"/>
      <c r="M21" s="506"/>
      <c r="N21" s="507"/>
      <c r="O21" s="508"/>
      <c r="P21" s="47"/>
      <c r="Q21" s="47"/>
      <c r="R21" s="49"/>
      <c r="S21" s="49"/>
      <c r="T21" s="49"/>
      <c r="U21" s="49"/>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row>
    <row r="22" spans="1:59" ht="42" customHeight="1" thickBot="1" x14ac:dyDescent="0.35">
      <c r="A22" s="47"/>
      <c r="B22" s="496" t="s">
        <v>479</v>
      </c>
      <c r="C22" s="497"/>
      <c r="D22" s="497"/>
      <c r="E22" s="497"/>
      <c r="F22" s="497"/>
      <c r="G22" s="497"/>
      <c r="H22" s="497"/>
      <c r="I22" s="497"/>
      <c r="J22" s="497"/>
      <c r="K22" s="497"/>
      <c r="L22" s="497"/>
      <c r="M22" s="497"/>
      <c r="N22" s="497"/>
      <c r="O22" s="498"/>
      <c r="P22" s="47"/>
      <c r="Q22" s="47"/>
      <c r="R22" s="49"/>
      <c r="S22" s="49"/>
      <c r="T22" s="49"/>
      <c r="U22" s="49"/>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row>
    <row r="23" spans="1:59" ht="21" customHeight="1" thickBot="1" x14ac:dyDescent="0.35">
      <c r="C23" s="47"/>
      <c r="D23" s="47"/>
      <c r="E23" s="47"/>
      <c r="F23" s="47"/>
      <c r="G23" s="47"/>
      <c r="H23" s="47"/>
      <c r="I23" s="47"/>
      <c r="J23" s="47"/>
      <c r="K23" s="47"/>
      <c r="L23" s="47"/>
      <c r="M23" s="47"/>
      <c r="N23" s="47"/>
      <c r="O23" s="47"/>
      <c r="P23" s="47"/>
      <c r="Q23" s="47"/>
      <c r="R23" s="49"/>
      <c r="S23" s="49"/>
      <c r="T23" s="49"/>
      <c r="U23" s="49"/>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row>
    <row r="24" spans="1:59" ht="31.5" customHeight="1" x14ac:dyDescent="0.3">
      <c r="B24" s="389" t="s">
        <v>490</v>
      </c>
      <c r="C24" s="390"/>
      <c r="D24" s="390"/>
      <c r="E24" s="390"/>
      <c r="F24" s="390"/>
      <c r="G24" s="390"/>
      <c r="H24" s="390"/>
      <c r="I24" s="390"/>
      <c r="J24" s="390"/>
      <c r="K24" s="390"/>
      <c r="L24" s="390"/>
      <c r="M24" s="390"/>
      <c r="N24" s="390"/>
      <c r="O24" s="390"/>
      <c r="P24" s="391"/>
      <c r="Q24" s="47"/>
      <c r="R24" s="49"/>
      <c r="S24" s="49"/>
      <c r="T24" s="49"/>
      <c r="U24" s="49"/>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row>
    <row r="25" spans="1:59" ht="15" customHeight="1" x14ac:dyDescent="0.3">
      <c r="B25" s="387" t="s">
        <v>308</v>
      </c>
      <c r="C25" s="271"/>
      <c r="D25" s="271"/>
      <c r="E25" s="271"/>
      <c r="F25" s="271"/>
      <c r="G25" s="271"/>
      <c r="H25" s="271"/>
      <c r="I25" s="272"/>
      <c r="J25" s="47"/>
      <c r="K25" s="47"/>
      <c r="L25" s="47"/>
      <c r="M25" s="47"/>
      <c r="N25" s="47"/>
      <c r="O25" s="47"/>
      <c r="P25" s="158"/>
      <c r="Q25" s="47"/>
      <c r="R25" s="49"/>
      <c r="S25" s="49"/>
      <c r="T25" s="49"/>
      <c r="U25" s="49"/>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row>
    <row r="26" spans="1:59" ht="15" customHeight="1" x14ac:dyDescent="0.3">
      <c r="A26" s="109">
        <v>6</v>
      </c>
      <c r="B26" s="192"/>
      <c r="H26" s="142" t="s">
        <v>140</v>
      </c>
      <c r="I26" s="138" t="s">
        <v>394</v>
      </c>
      <c r="J26" s="47"/>
      <c r="K26" s="47"/>
      <c r="L26" s="47"/>
      <c r="M26" s="47"/>
      <c r="N26" s="47"/>
      <c r="O26" s="47"/>
      <c r="P26" s="158"/>
      <c r="Q26" s="47"/>
      <c r="R26" s="49"/>
      <c r="S26" s="49"/>
      <c r="T26" s="49"/>
      <c r="U26" s="49"/>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row>
    <row r="27" spans="1:59" x14ac:dyDescent="0.3">
      <c r="A27" s="109">
        <v>7</v>
      </c>
      <c r="B27" s="193"/>
      <c r="C27" s="51"/>
      <c r="D27" s="194"/>
      <c r="E27" s="194"/>
      <c r="F27" s="51"/>
      <c r="G27" s="195" t="s">
        <v>491</v>
      </c>
      <c r="H27" s="267"/>
      <c r="I27" s="268"/>
      <c r="J27" s="47"/>
      <c r="K27" s="47"/>
      <c r="L27" s="47"/>
      <c r="M27" s="47"/>
      <c r="N27" s="47"/>
      <c r="O27" s="47"/>
      <c r="P27" s="158"/>
      <c r="Q27" s="47"/>
      <c r="R27" s="256" t="s">
        <v>168</v>
      </c>
      <c r="S27" s="257"/>
      <c r="T27" s="49"/>
      <c r="U27" s="49"/>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row>
    <row r="28" spans="1:59" ht="8.25" customHeight="1" x14ac:dyDescent="0.3">
      <c r="B28" s="177"/>
      <c r="C28" s="47"/>
      <c r="D28" s="47"/>
      <c r="E28" s="47"/>
      <c r="F28" s="47"/>
      <c r="G28" s="47"/>
      <c r="H28" s="47"/>
      <c r="I28" s="47"/>
      <c r="J28" s="47"/>
      <c r="K28" s="47"/>
      <c r="L28" s="47"/>
      <c r="M28" s="47"/>
      <c r="N28" s="47"/>
      <c r="O28" s="47"/>
      <c r="P28" s="158"/>
      <c r="Q28" s="47"/>
      <c r="R28" s="49"/>
      <c r="S28" s="49"/>
      <c r="T28" s="49"/>
      <c r="U28" s="49"/>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row>
    <row r="29" spans="1:59" ht="15" customHeight="1" x14ac:dyDescent="0.3">
      <c r="B29" s="205" t="s">
        <v>303</v>
      </c>
      <c r="C29" s="203"/>
      <c r="D29" s="203"/>
      <c r="E29" s="203"/>
      <c r="F29" s="203"/>
      <c r="G29" s="203"/>
      <c r="H29" s="203"/>
      <c r="I29" s="203"/>
      <c r="J29" s="203"/>
      <c r="K29" s="203"/>
      <c r="L29" s="203"/>
      <c r="M29" s="203"/>
      <c r="N29" s="203"/>
      <c r="O29" s="203"/>
      <c r="P29" s="204"/>
      <c r="Q29" s="47"/>
      <c r="R29" s="49"/>
      <c r="S29" s="49"/>
      <c r="T29" s="49"/>
      <c r="U29" s="49"/>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row>
    <row r="30" spans="1:59" x14ac:dyDescent="0.3">
      <c r="B30" s="379" t="s">
        <v>462</v>
      </c>
      <c r="C30" s="343"/>
      <c r="D30" s="343"/>
      <c r="E30" s="343"/>
      <c r="F30" s="343"/>
      <c r="G30" s="343"/>
      <c r="H30" s="343"/>
      <c r="I30" s="343"/>
      <c r="J30" s="343"/>
      <c r="K30" s="343"/>
      <c r="L30" s="343"/>
      <c r="M30" s="343"/>
      <c r="N30" s="344"/>
      <c r="O30" s="47"/>
      <c r="P30" s="158"/>
      <c r="Q30" s="47"/>
      <c r="R30" s="49"/>
      <c r="S30" s="49"/>
      <c r="T30" s="49"/>
      <c r="U30" s="49"/>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row>
    <row r="31" spans="1:59" x14ac:dyDescent="0.3">
      <c r="A31" s="109">
        <v>8</v>
      </c>
      <c r="B31" s="518" t="s">
        <v>394</v>
      </c>
      <c r="C31" s="356"/>
      <c r="D31" s="356"/>
      <c r="E31" s="356"/>
      <c r="F31" s="356"/>
      <c r="G31" s="268"/>
      <c r="H31" s="47"/>
      <c r="I31" s="47"/>
      <c r="J31" s="47"/>
      <c r="K31" s="47"/>
      <c r="L31" s="47"/>
      <c r="M31" s="47"/>
      <c r="N31" s="47"/>
      <c r="O31" s="47"/>
      <c r="P31" s="158"/>
      <c r="Q31" s="47"/>
      <c r="R31" s="49"/>
      <c r="S31" s="49"/>
      <c r="T31" s="49"/>
      <c r="U31" s="49"/>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row>
    <row r="32" spans="1:59" ht="11.25" customHeight="1" x14ac:dyDescent="0.3">
      <c r="B32" s="177"/>
      <c r="C32" s="47"/>
      <c r="D32" s="47"/>
      <c r="E32" s="47"/>
      <c r="F32" s="47"/>
      <c r="G32" s="47"/>
      <c r="H32" s="47"/>
      <c r="I32" s="47"/>
      <c r="J32" s="47"/>
      <c r="K32" s="47"/>
      <c r="L32" s="47"/>
      <c r="M32" s="47"/>
      <c r="N32" s="47"/>
      <c r="O32" s="47"/>
      <c r="P32" s="158"/>
      <c r="Q32" s="47"/>
      <c r="R32" s="49"/>
      <c r="S32" s="49"/>
      <c r="T32" s="49"/>
      <c r="U32" s="49"/>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row>
    <row r="33" spans="1:59" ht="21.75" customHeight="1" x14ac:dyDescent="0.3">
      <c r="B33" s="205" t="s">
        <v>304</v>
      </c>
      <c r="C33" s="203"/>
      <c r="D33" s="203"/>
      <c r="E33" s="203"/>
      <c r="F33" s="203"/>
      <c r="G33" s="203"/>
      <c r="H33" s="203"/>
      <c r="I33" s="203"/>
      <c r="J33" s="203"/>
      <c r="K33" s="203"/>
      <c r="L33" s="203"/>
      <c r="M33" s="203"/>
      <c r="N33" s="203"/>
      <c r="O33" s="203"/>
      <c r="P33" s="204"/>
      <c r="Q33" s="47"/>
      <c r="R33" s="49"/>
      <c r="S33" s="49"/>
      <c r="T33" s="49"/>
      <c r="U33" s="49"/>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row>
    <row r="34" spans="1:59" x14ac:dyDescent="0.3">
      <c r="B34" s="206" t="s">
        <v>332</v>
      </c>
      <c r="C34" s="207"/>
      <c r="D34" s="207"/>
      <c r="E34" s="207"/>
      <c r="F34" s="207"/>
      <c r="G34" s="207"/>
      <c r="H34" s="207"/>
      <c r="I34" s="207"/>
      <c r="J34" s="207"/>
      <c r="K34" s="207"/>
      <c r="L34" s="207"/>
      <c r="M34" s="207"/>
      <c r="N34" s="207"/>
      <c r="O34" s="207"/>
      <c r="P34" s="208"/>
      <c r="Q34" s="47"/>
      <c r="R34" s="49"/>
      <c r="S34" s="49"/>
      <c r="T34" s="49"/>
      <c r="U34" s="49"/>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row>
    <row r="35" spans="1:59" x14ac:dyDescent="0.3">
      <c r="B35" s="238" t="s">
        <v>309</v>
      </c>
      <c r="C35" s="112"/>
      <c r="D35" s="112"/>
      <c r="E35" s="112"/>
      <c r="F35" s="112"/>
      <c r="G35" s="112"/>
      <c r="H35" s="112"/>
      <c r="I35" s="112"/>
      <c r="J35" s="112"/>
      <c r="K35" s="112"/>
      <c r="L35" s="112"/>
      <c r="M35" s="176"/>
      <c r="P35" s="136"/>
      <c r="Q35" s="47"/>
      <c r="R35" s="49"/>
      <c r="S35" s="49"/>
      <c r="T35" s="49"/>
      <c r="U35" s="49"/>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row>
    <row r="36" spans="1:59" ht="28.8" x14ac:dyDescent="0.3">
      <c r="A36" s="109">
        <v>9</v>
      </c>
      <c r="B36" s="174" t="s">
        <v>140</v>
      </c>
      <c r="C36" s="138" t="s">
        <v>394</v>
      </c>
      <c r="D36" s="47"/>
      <c r="E36" s="47"/>
      <c r="F36" s="47"/>
      <c r="G36" s="47"/>
      <c r="H36" s="47"/>
      <c r="I36" s="47"/>
      <c r="J36" s="47"/>
      <c r="K36" s="47"/>
      <c r="L36" s="47"/>
      <c r="M36" s="47"/>
      <c r="N36" s="47"/>
      <c r="O36" s="47"/>
      <c r="P36" s="158"/>
      <c r="Q36" s="47"/>
      <c r="R36" s="49"/>
      <c r="S36" s="49"/>
      <c r="T36" s="49"/>
      <c r="U36" s="49"/>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row>
    <row r="37" spans="1:59" x14ac:dyDescent="0.3">
      <c r="B37" s="172" t="s">
        <v>310</v>
      </c>
      <c r="C37" s="112"/>
      <c r="D37" s="112"/>
      <c r="E37" s="112"/>
      <c r="F37" s="112"/>
      <c r="G37" s="176"/>
      <c r="H37" s="47"/>
      <c r="I37" s="47"/>
      <c r="J37" s="47"/>
      <c r="K37" s="47"/>
      <c r="L37" s="47"/>
      <c r="M37" s="47"/>
      <c r="N37" s="47"/>
      <c r="O37" s="47"/>
      <c r="P37" s="158"/>
      <c r="Q37" s="47"/>
      <c r="R37" s="49"/>
      <c r="S37" s="49"/>
      <c r="T37" s="49"/>
      <c r="U37" s="49"/>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row>
    <row r="38" spans="1:59" x14ac:dyDescent="0.3">
      <c r="A38" s="109">
        <v>10</v>
      </c>
      <c r="B38" s="518"/>
      <c r="C38" s="356"/>
      <c r="D38" s="356"/>
      <c r="E38" s="356"/>
      <c r="F38" s="356"/>
      <c r="G38" s="356"/>
      <c r="H38" s="356"/>
      <c r="I38" s="356"/>
      <c r="J38" s="356"/>
      <c r="K38" s="356"/>
      <c r="L38" s="356"/>
      <c r="M38" s="356"/>
      <c r="N38" s="356"/>
      <c r="O38" s="356"/>
      <c r="P38" s="357"/>
      <c r="Q38" s="47"/>
      <c r="R38" s="49"/>
      <c r="S38" s="49"/>
      <c r="T38" s="49"/>
      <c r="U38" s="49"/>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row>
    <row r="39" spans="1:59" ht="9" customHeight="1" x14ac:dyDescent="0.3">
      <c r="B39" s="177"/>
      <c r="C39" s="47"/>
      <c r="D39" s="47"/>
      <c r="E39" s="47"/>
      <c r="F39" s="47"/>
      <c r="G39" s="47"/>
      <c r="H39" s="47"/>
      <c r="I39" s="47"/>
      <c r="J39" s="47"/>
      <c r="K39" s="47"/>
      <c r="L39" s="47"/>
      <c r="M39" s="47"/>
      <c r="N39" s="47"/>
      <c r="O39" s="47"/>
      <c r="P39" s="158"/>
      <c r="Q39" s="47"/>
      <c r="R39" s="49"/>
      <c r="S39" s="49"/>
      <c r="T39" s="49"/>
      <c r="U39" s="49"/>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row>
    <row r="40" spans="1:59" ht="15" customHeight="1" x14ac:dyDescent="0.3">
      <c r="B40" s="511" t="s">
        <v>307</v>
      </c>
      <c r="C40" s="512"/>
      <c r="D40" s="512"/>
      <c r="E40" s="512"/>
      <c r="F40" s="512"/>
      <c r="G40" s="512"/>
      <c r="H40" s="512"/>
      <c r="I40" s="512"/>
      <c r="J40" s="512"/>
      <c r="K40" s="512"/>
      <c r="L40" s="512"/>
      <c r="M40" s="512"/>
      <c r="N40" s="512"/>
      <c r="O40" s="512"/>
      <c r="P40" s="513"/>
      <c r="Q40" s="47"/>
      <c r="R40" s="49"/>
      <c r="S40" s="49"/>
      <c r="T40" s="49"/>
      <c r="U40" s="49"/>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row>
    <row r="41" spans="1:59" x14ac:dyDescent="0.3">
      <c r="B41" s="514"/>
      <c r="C41" s="515"/>
      <c r="D41" s="515"/>
      <c r="E41" s="515"/>
      <c r="F41" s="515"/>
      <c r="G41" s="515"/>
      <c r="H41" s="515"/>
      <c r="I41" s="515"/>
      <c r="J41" s="515"/>
      <c r="K41" s="515"/>
      <c r="L41" s="515"/>
      <c r="M41" s="515"/>
      <c r="N41" s="515"/>
      <c r="O41" s="515"/>
      <c r="P41" s="516"/>
      <c r="Q41" s="47"/>
      <c r="R41" s="256" t="s">
        <v>168</v>
      </c>
      <c r="S41" s="257"/>
      <c r="T41" s="49"/>
      <c r="U41" s="49"/>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row>
    <row r="42" spans="1:59" x14ac:dyDescent="0.3">
      <c r="B42" s="245" t="s">
        <v>305</v>
      </c>
      <c r="C42" s="51"/>
      <c r="H42" s="51"/>
      <c r="I42" s="209"/>
      <c r="J42" s="47"/>
      <c r="K42" s="47"/>
      <c r="L42" s="47"/>
      <c r="M42" s="47"/>
      <c r="N42" s="47"/>
      <c r="O42" s="47"/>
      <c r="P42" s="158"/>
      <c r="Q42" s="47"/>
      <c r="R42" s="49"/>
      <c r="S42" s="49"/>
      <c r="T42" s="49"/>
      <c r="U42" s="49"/>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row>
    <row r="43" spans="1:59" ht="28.8" x14ac:dyDescent="0.3">
      <c r="A43" s="109">
        <v>11</v>
      </c>
      <c r="B43" s="181" t="s">
        <v>140</v>
      </c>
      <c r="C43" s="138" t="s">
        <v>394</v>
      </c>
      <c r="D43" s="47"/>
      <c r="E43" s="187" t="s">
        <v>306</v>
      </c>
      <c r="F43" s="112"/>
      <c r="G43" s="188" t="s">
        <v>311</v>
      </c>
      <c r="H43" s="509"/>
      <c r="I43" s="510"/>
      <c r="J43" s="47"/>
      <c r="K43" s="47"/>
      <c r="L43" s="47"/>
      <c r="M43" s="47"/>
      <c r="N43" s="47"/>
      <c r="O43" s="47"/>
      <c r="P43" s="158"/>
      <c r="Q43" s="47"/>
      <c r="R43" s="49"/>
      <c r="S43" s="49"/>
      <c r="T43" s="49"/>
      <c r="U43" s="49"/>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row>
    <row r="44" spans="1:59" x14ac:dyDescent="0.3">
      <c r="A44" s="109">
        <v>12</v>
      </c>
      <c r="B44" s="177"/>
      <c r="C44" s="47"/>
      <c r="D44" s="47"/>
      <c r="E44" s="187"/>
      <c r="F44" s="112"/>
      <c r="G44" s="188" t="s">
        <v>312</v>
      </c>
      <c r="H44" s="509"/>
      <c r="I44" s="510"/>
      <c r="J44" s="47"/>
      <c r="K44" s="47"/>
      <c r="L44" s="47"/>
      <c r="M44" s="47"/>
      <c r="N44" s="47"/>
      <c r="O44" s="47"/>
      <c r="P44" s="158"/>
      <c r="Q44" s="47"/>
      <c r="R44" s="49"/>
      <c r="S44" s="49"/>
      <c r="T44" s="49"/>
      <c r="U44" s="49"/>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row>
    <row r="45" spans="1:59" ht="9" customHeight="1" thickBot="1" x14ac:dyDescent="0.35">
      <c r="B45" s="177"/>
      <c r="C45" s="47"/>
      <c r="D45" s="47"/>
      <c r="E45" s="47"/>
      <c r="F45" s="47"/>
      <c r="G45" s="47"/>
      <c r="H45" s="47"/>
      <c r="I45" s="47"/>
      <c r="J45" s="47"/>
      <c r="K45" s="47"/>
      <c r="L45" s="47"/>
      <c r="M45" s="47"/>
      <c r="N45" s="47"/>
      <c r="O45" s="47"/>
      <c r="P45" s="158"/>
      <c r="Q45" s="47"/>
      <c r="R45" s="49"/>
      <c r="S45" s="49"/>
      <c r="T45" s="49"/>
      <c r="U45" s="49"/>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row>
    <row r="46" spans="1:59" ht="20.25" customHeight="1" x14ac:dyDescent="0.3">
      <c r="B46" s="389" t="s">
        <v>456</v>
      </c>
      <c r="C46" s="390"/>
      <c r="D46" s="390"/>
      <c r="E46" s="390"/>
      <c r="F46" s="390"/>
      <c r="G46" s="390"/>
      <c r="H46" s="390"/>
      <c r="I46" s="390"/>
      <c r="J46" s="390"/>
      <c r="K46" s="390"/>
      <c r="L46" s="390"/>
      <c r="M46" s="390"/>
      <c r="N46" s="390"/>
      <c r="O46" s="390"/>
      <c r="P46" s="391"/>
      <c r="Q46" s="47"/>
      <c r="R46" s="49"/>
      <c r="S46" s="49"/>
      <c r="T46" s="49"/>
      <c r="U46" s="49"/>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row>
    <row r="47" spans="1:59" ht="59.25" customHeight="1" x14ac:dyDescent="0.3">
      <c r="A47" s="109">
        <v>13</v>
      </c>
      <c r="B47" s="379" t="s">
        <v>313</v>
      </c>
      <c r="C47" s="343"/>
      <c r="D47" s="343"/>
      <c r="E47" s="343"/>
      <c r="F47" s="343"/>
      <c r="G47" s="469"/>
      <c r="H47" s="470"/>
      <c r="I47" s="470"/>
      <c r="J47" s="470"/>
      <c r="K47" s="470"/>
      <c r="L47" s="470"/>
      <c r="M47" s="470"/>
      <c r="N47" s="470"/>
      <c r="O47" s="470"/>
      <c r="P47" s="471"/>
      <c r="Q47" s="47"/>
      <c r="R47" s="414" t="s">
        <v>162</v>
      </c>
      <c r="S47" s="415"/>
      <c r="T47" s="49"/>
      <c r="U47" s="49"/>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row>
    <row r="48" spans="1:59" ht="59.25" customHeight="1" x14ac:dyDescent="0.3">
      <c r="A48" s="109">
        <v>14</v>
      </c>
      <c r="B48" s="379" t="s">
        <v>314</v>
      </c>
      <c r="C48" s="343"/>
      <c r="D48" s="343"/>
      <c r="E48" s="343"/>
      <c r="F48" s="343"/>
      <c r="G48" s="469"/>
      <c r="H48" s="470"/>
      <c r="I48" s="470"/>
      <c r="J48" s="470"/>
      <c r="K48" s="470"/>
      <c r="L48" s="470"/>
      <c r="M48" s="470"/>
      <c r="N48" s="470"/>
      <c r="O48" s="470"/>
      <c r="P48" s="471"/>
      <c r="Q48" s="47"/>
      <c r="R48" s="49"/>
      <c r="S48" s="49"/>
      <c r="T48" s="49"/>
      <c r="U48" s="49"/>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row>
    <row r="49" spans="1:59" ht="59.25" customHeight="1" x14ac:dyDescent="0.3">
      <c r="A49" s="109">
        <v>15</v>
      </c>
      <c r="B49" s="379" t="s">
        <v>315</v>
      </c>
      <c r="C49" s="343"/>
      <c r="D49" s="343"/>
      <c r="E49" s="343"/>
      <c r="F49" s="343"/>
      <c r="G49" s="469"/>
      <c r="H49" s="470"/>
      <c r="I49" s="470"/>
      <c r="J49" s="470"/>
      <c r="K49" s="470"/>
      <c r="L49" s="470"/>
      <c r="M49" s="470"/>
      <c r="N49" s="470"/>
      <c r="O49" s="470"/>
      <c r="P49" s="471"/>
      <c r="Q49" s="47"/>
      <c r="R49" s="49"/>
      <c r="S49" s="49"/>
      <c r="T49" s="49"/>
      <c r="U49" s="49"/>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row>
    <row r="50" spans="1:59" ht="59.25" customHeight="1" x14ac:dyDescent="0.3">
      <c r="A50" s="109">
        <v>16</v>
      </c>
      <c r="B50" s="387" t="s">
        <v>316</v>
      </c>
      <c r="C50" s="271"/>
      <c r="D50" s="271"/>
      <c r="E50" s="271"/>
      <c r="F50" s="271"/>
      <c r="G50" s="264"/>
      <c r="H50" s="264"/>
      <c r="I50" s="264"/>
      <c r="J50" s="264"/>
      <c r="K50" s="264"/>
      <c r="L50" s="264"/>
      <c r="M50" s="264"/>
      <c r="N50" s="264"/>
      <c r="O50" s="264"/>
      <c r="P50" s="472"/>
      <c r="Q50" s="47"/>
      <c r="R50" s="49"/>
      <c r="S50" s="49"/>
      <c r="T50" s="49"/>
      <c r="U50" s="49"/>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row>
    <row r="51" spans="1:59" ht="19.5" customHeight="1" x14ac:dyDescent="0.3">
      <c r="A51" s="109">
        <v>16</v>
      </c>
      <c r="B51" s="196"/>
      <c r="C51" s="197"/>
      <c r="D51" s="197"/>
      <c r="E51" s="197"/>
      <c r="F51" s="197"/>
      <c r="H51" s="198" t="s">
        <v>466</v>
      </c>
      <c r="I51" s="138" t="s">
        <v>394</v>
      </c>
      <c r="J51" s="132"/>
      <c r="K51" s="132"/>
      <c r="L51" s="132"/>
      <c r="M51" s="132"/>
      <c r="N51" s="132"/>
      <c r="O51" s="132"/>
      <c r="P51" s="199"/>
      <c r="Q51" s="47"/>
      <c r="R51" s="49"/>
      <c r="S51" s="49"/>
      <c r="T51" s="49"/>
      <c r="U51" s="49"/>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row>
    <row r="52" spans="1:59" ht="28.8" x14ac:dyDescent="0.3">
      <c r="A52" s="109">
        <v>17</v>
      </c>
      <c r="B52" s="172"/>
      <c r="C52" s="112"/>
      <c r="D52" s="112"/>
      <c r="E52" s="112"/>
      <c r="F52" s="112"/>
      <c r="G52" s="112"/>
      <c r="H52" s="112"/>
      <c r="I52" s="112"/>
      <c r="J52" s="188" t="s">
        <v>467</v>
      </c>
      <c r="K52" s="138" t="s">
        <v>394</v>
      </c>
      <c r="L52" s="132"/>
      <c r="M52" s="132"/>
      <c r="N52" s="132"/>
      <c r="O52" s="132"/>
      <c r="P52" s="199"/>
      <c r="Q52" s="132"/>
      <c r="R52" s="137"/>
      <c r="S52" s="137"/>
      <c r="T52" s="49"/>
      <c r="U52" s="49"/>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row>
    <row r="53" spans="1:59" ht="29.4" thickBot="1" x14ac:dyDescent="0.35">
      <c r="A53" s="109">
        <v>18</v>
      </c>
      <c r="B53" s="200"/>
      <c r="C53" s="201"/>
      <c r="D53" s="201"/>
      <c r="E53" s="201"/>
      <c r="F53" s="201"/>
      <c r="G53" s="201"/>
      <c r="H53" s="201"/>
      <c r="I53" s="201"/>
      <c r="J53" s="202" t="s">
        <v>468</v>
      </c>
      <c r="K53" s="230" t="s">
        <v>394</v>
      </c>
      <c r="L53" s="179"/>
      <c r="M53" s="179"/>
      <c r="N53" s="179"/>
      <c r="O53" s="179"/>
      <c r="P53" s="180"/>
      <c r="Q53" s="47"/>
      <c r="R53" s="49"/>
      <c r="S53" s="49"/>
      <c r="T53" s="49"/>
      <c r="U53" s="49"/>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row>
    <row r="54" spans="1:59" x14ac:dyDescent="0.3">
      <c r="C54" s="47"/>
      <c r="D54" s="47"/>
      <c r="E54" s="47"/>
      <c r="F54" s="47"/>
      <c r="G54" s="47"/>
      <c r="H54" s="47"/>
      <c r="I54" s="47"/>
      <c r="J54" s="47"/>
      <c r="K54" s="47"/>
      <c r="L54" s="47"/>
      <c r="M54" s="47"/>
      <c r="N54" s="47"/>
      <c r="O54" s="47"/>
      <c r="P54" s="47"/>
      <c r="Q54" s="47"/>
      <c r="R54" s="49"/>
      <c r="S54" s="49"/>
      <c r="T54" s="49"/>
      <c r="U54" s="49"/>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row>
    <row r="55" spans="1:59" x14ac:dyDescent="0.3">
      <c r="C55" s="47"/>
      <c r="D55" s="47"/>
      <c r="E55" s="47"/>
      <c r="F55" s="47"/>
      <c r="G55" s="47"/>
      <c r="H55" s="47"/>
      <c r="I55" s="47"/>
      <c r="J55" s="47"/>
      <c r="K55" s="47"/>
      <c r="L55" s="47"/>
      <c r="M55" s="47"/>
      <c r="N55" s="47"/>
      <c r="O55" s="47"/>
      <c r="P55" s="47"/>
      <c r="Q55" s="47"/>
      <c r="R55" s="49"/>
      <c r="S55" s="49"/>
      <c r="T55" s="49"/>
      <c r="U55" s="49"/>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row>
    <row r="56" spans="1:59" ht="15" customHeight="1" x14ac:dyDescent="0.3">
      <c r="C56" s="461" t="s">
        <v>492</v>
      </c>
      <c r="D56" s="462"/>
      <c r="E56" s="462"/>
      <c r="F56" s="462"/>
      <c r="G56" s="462"/>
      <c r="H56" s="462"/>
      <c r="I56" s="462"/>
      <c r="J56" s="462"/>
      <c r="K56" s="462"/>
      <c r="L56" s="462"/>
      <c r="M56" s="462"/>
      <c r="N56" s="463"/>
      <c r="O56" s="47"/>
      <c r="P56" s="47"/>
      <c r="Q56" s="47"/>
      <c r="R56" s="49"/>
      <c r="S56" s="49"/>
      <c r="T56" s="49"/>
      <c r="U56" s="49"/>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row>
    <row r="57" spans="1:59" ht="27.75" customHeight="1" x14ac:dyDescent="0.3">
      <c r="C57" s="464"/>
      <c r="D57" s="277"/>
      <c r="E57" s="277"/>
      <c r="F57" s="277"/>
      <c r="G57" s="277"/>
      <c r="H57" s="277"/>
      <c r="I57" s="277"/>
      <c r="J57" s="277"/>
      <c r="K57" s="277"/>
      <c r="L57" s="277"/>
      <c r="M57" s="277"/>
      <c r="N57" s="465"/>
      <c r="O57" s="47"/>
      <c r="P57" s="47"/>
      <c r="Q57" s="47"/>
      <c r="R57" s="49"/>
      <c r="S57" s="49"/>
      <c r="T57" s="49"/>
      <c r="U57" s="49"/>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row>
    <row r="58" spans="1:59" ht="15" customHeight="1" x14ac:dyDescent="0.3">
      <c r="C58" s="464"/>
      <c r="D58" s="277"/>
      <c r="E58" s="277"/>
      <c r="F58" s="277"/>
      <c r="G58" s="277"/>
      <c r="H58" s="277"/>
      <c r="I58" s="277"/>
      <c r="J58" s="277"/>
      <c r="K58" s="277"/>
      <c r="L58" s="277"/>
      <c r="M58" s="277"/>
      <c r="N58" s="465"/>
      <c r="O58" s="47"/>
      <c r="P58" s="47"/>
      <c r="Q58" s="47"/>
      <c r="R58" s="49"/>
      <c r="S58" s="49"/>
      <c r="T58" s="49"/>
      <c r="U58" s="49"/>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row>
    <row r="59" spans="1:59" ht="15" customHeight="1" x14ac:dyDescent="0.3">
      <c r="C59" s="464"/>
      <c r="D59" s="277"/>
      <c r="E59" s="277"/>
      <c r="F59" s="277"/>
      <c r="G59" s="277"/>
      <c r="H59" s="277"/>
      <c r="I59" s="277"/>
      <c r="J59" s="277"/>
      <c r="K59" s="277"/>
      <c r="L59" s="277"/>
      <c r="M59" s="277"/>
      <c r="N59" s="465"/>
      <c r="O59" s="47"/>
      <c r="P59" s="47"/>
      <c r="Q59" s="47"/>
      <c r="R59" s="49"/>
      <c r="S59" s="49"/>
      <c r="T59" s="49"/>
      <c r="U59" s="49"/>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row>
    <row r="60" spans="1:59" x14ac:dyDescent="0.3">
      <c r="C60" s="464"/>
      <c r="D60" s="277"/>
      <c r="E60" s="277"/>
      <c r="F60" s="277"/>
      <c r="G60" s="277"/>
      <c r="H60" s="277"/>
      <c r="I60" s="277"/>
      <c r="J60" s="277"/>
      <c r="K60" s="277"/>
      <c r="L60" s="277"/>
      <c r="M60" s="277"/>
      <c r="N60" s="465"/>
      <c r="O60" s="47"/>
      <c r="P60" s="47"/>
      <c r="Q60" s="47"/>
      <c r="R60" s="49"/>
      <c r="S60" s="49"/>
      <c r="T60" s="49"/>
      <c r="U60" s="49"/>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row>
    <row r="61" spans="1:59" x14ac:dyDescent="0.3">
      <c r="C61" s="464"/>
      <c r="D61" s="277"/>
      <c r="E61" s="277"/>
      <c r="F61" s="277"/>
      <c r="G61" s="277"/>
      <c r="H61" s="277"/>
      <c r="I61" s="277"/>
      <c r="J61" s="277"/>
      <c r="K61" s="277"/>
      <c r="L61" s="277"/>
      <c r="M61" s="277"/>
      <c r="N61" s="465"/>
      <c r="O61" s="47"/>
      <c r="P61" s="47"/>
      <c r="Q61" s="47"/>
      <c r="R61" s="49"/>
      <c r="S61" s="49"/>
      <c r="T61" s="49"/>
      <c r="U61" s="49"/>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row>
    <row r="62" spans="1:59" x14ac:dyDescent="0.3">
      <c r="C62" s="466"/>
      <c r="D62" s="467"/>
      <c r="E62" s="467"/>
      <c r="F62" s="467"/>
      <c r="G62" s="467"/>
      <c r="H62" s="467"/>
      <c r="I62" s="467"/>
      <c r="J62" s="467"/>
      <c r="K62" s="467"/>
      <c r="L62" s="467"/>
      <c r="M62" s="467"/>
      <c r="N62" s="468"/>
      <c r="O62" s="47"/>
      <c r="P62" s="47"/>
      <c r="Q62" s="47"/>
      <c r="R62" s="49"/>
      <c r="S62" s="49"/>
      <c r="T62" s="49"/>
      <c r="U62" s="49"/>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row>
    <row r="63" spans="1:59" x14ac:dyDescent="0.3">
      <c r="C63" s="47"/>
      <c r="D63" s="47"/>
      <c r="E63" s="47"/>
      <c r="F63" s="47"/>
      <c r="G63" s="47"/>
      <c r="H63" s="47"/>
      <c r="I63" s="47"/>
      <c r="J63" s="47"/>
      <c r="K63" s="47"/>
      <c r="L63" s="47"/>
      <c r="M63" s="47"/>
      <c r="N63" s="47"/>
      <c r="O63" s="47"/>
      <c r="P63" s="47"/>
      <c r="Q63" s="47"/>
      <c r="R63" s="49"/>
      <c r="S63" s="49"/>
      <c r="T63" s="49"/>
      <c r="U63" s="49"/>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row>
    <row r="64" spans="1:59" x14ac:dyDescent="0.3">
      <c r="C64" s="47"/>
      <c r="D64" s="47"/>
      <c r="E64" s="47"/>
      <c r="F64" s="47"/>
      <c r="G64" s="47"/>
      <c r="H64" s="47"/>
      <c r="I64" s="47"/>
      <c r="J64" s="47"/>
      <c r="K64" s="47"/>
      <c r="L64" s="47"/>
      <c r="M64" s="47"/>
      <c r="N64" s="47"/>
      <c r="O64" s="47"/>
      <c r="P64" s="47"/>
      <c r="Q64" s="47"/>
      <c r="R64" s="49"/>
      <c r="S64" s="49"/>
      <c r="T64" s="49"/>
      <c r="U64" s="49"/>
      <c r="V64" s="47"/>
      <c r="W64" s="47"/>
      <c r="X64" s="47"/>
      <c r="Y64" s="47"/>
      <c r="Z64" s="47"/>
      <c r="AA64" s="47"/>
      <c r="AB64" s="47"/>
      <c r="AC64" s="47"/>
      <c r="AD64" s="47"/>
      <c r="AE64" s="47"/>
      <c r="AF64" s="47"/>
      <c r="AG64" s="47"/>
      <c r="AH64" s="47"/>
      <c r="AI64" s="47"/>
      <c r="AJ64" s="47"/>
      <c r="AK64" s="47"/>
      <c r="AL64" s="47"/>
      <c r="AM64" s="47"/>
      <c r="AN64" s="47"/>
      <c r="AO64" s="47"/>
      <c r="AP64" s="47"/>
    </row>
    <row r="65" spans="3:42" x14ac:dyDescent="0.3">
      <c r="C65" s="47"/>
      <c r="D65" s="47"/>
      <c r="E65" s="47"/>
      <c r="F65" s="47"/>
      <c r="G65" s="47"/>
      <c r="H65" s="47"/>
      <c r="I65" s="47"/>
      <c r="J65" s="47"/>
      <c r="K65" s="47"/>
      <c r="L65" s="47"/>
      <c r="M65" s="47"/>
      <c r="N65" s="47"/>
      <c r="O65" s="47"/>
      <c r="P65" s="47"/>
      <c r="Q65" s="47"/>
      <c r="R65" s="49"/>
      <c r="S65" s="49"/>
      <c r="T65" s="49"/>
      <c r="U65" s="49"/>
      <c r="V65" s="47"/>
      <c r="W65" s="47"/>
      <c r="X65" s="47"/>
      <c r="Y65" s="47"/>
      <c r="Z65" s="47"/>
      <c r="AA65" s="47"/>
      <c r="AB65" s="47"/>
      <c r="AC65" s="47"/>
      <c r="AD65" s="47"/>
      <c r="AE65" s="47"/>
      <c r="AF65" s="47"/>
      <c r="AG65" s="47"/>
      <c r="AH65" s="47"/>
      <c r="AI65" s="47"/>
      <c r="AJ65" s="47"/>
      <c r="AK65" s="47"/>
      <c r="AL65" s="47"/>
      <c r="AM65" s="47"/>
      <c r="AN65" s="47"/>
      <c r="AO65" s="47"/>
      <c r="AP65" s="47"/>
    </row>
    <row r="66" spans="3:42" x14ac:dyDescent="0.3">
      <c r="C66" s="47"/>
      <c r="D66" s="47"/>
      <c r="E66" s="47"/>
      <c r="F66" s="47"/>
      <c r="G66" s="47"/>
      <c r="H66" s="47"/>
      <c r="I66" s="47"/>
      <c r="J66" s="47"/>
      <c r="K66" s="47"/>
      <c r="L66" s="47"/>
      <c r="M66" s="47"/>
      <c r="N66" s="47"/>
      <c r="O66" s="47"/>
      <c r="P66" s="47"/>
      <c r="Q66" s="47"/>
      <c r="R66" s="49"/>
      <c r="S66" s="49"/>
      <c r="T66" s="49"/>
      <c r="U66" s="49"/>
      <c r="V66" s="47"/>
      <c r="W66" s="47"/>
      <c r="X66" s="47"/>
      <c r="Y66" s="47"/>
      <c r="Z66" s="47"/>
      <c r="AA66" s="47"/>
      <c r="AB66" s="47"/>
      <c r="AC66" s="47"/>
      <c r="AD66" s="47"/>
      <c r="AE66" s="47"/>
      <c r="AF66" s="47"/>
      <c r="AG66" s="47"/>
      <c r="AH66" s="47"/>
      <c r="AI66" s="47"/>
      <c r="AJ66" s="47"/>
      <c r="AK66" s="47"/>
      <c r="AL66" s="47"/>
      <c r="AM66" s="47"/>
      <c r="AN66" s="47"/>
      <c r="AO66" s="47"/>
      <c r="AP66" s="47"/>
    </row>
    <row r="67" spans="3:42" x14ac:dyDescent="0.3">
      <c r="C67" s="47"/>
      <c r="D67" s="47"/>
      <c r="E67" s="47"/>
      <c r="F67" s="47"/>
      <c r="G67" s="47"/>
      <c r="H67" s="47"/>
      <c r="I67" s="47"/>
      <c r="J67" s="47"/>
      <c r="K67" s="47"/>
      <c r="L67" s="47"/>
      <c r="M67" s="47"/>
      <c r="N67" s="47"/>
      <c r="O67" s="47"/>
      <c r="P67" s="47"/>
      <c r="Q67" s="47"/>
      <c r="R67" s="49"/>
      <c r="S67" s="49"/>
      <c r="T67" s="49"/>
      <c r="U67" s="49"/>
      <c r="V67" s="47"/>
      <c r="W67" s="47"/>
      <c r="X67" s="47"/>
      <c r="Y67" s="47"/>
      <c r="Z67" s="47"/>
      <c r="AA67" s="47"/>
      <c r="AB67" s="47"/>
      <c r="AC67" s="47"/>
      <c r="AD67" s="47"/>
      <c r="AE67" s="47"/>
      <c r="AF67" s="47"/>
      <c r="AG67" s="47"/>
      <c r="AH67" s="47"/>
      <c r="AI67" s="47"/>
      <c r="AJ67" s="47"/>
      <c r="AK67" s="47"/>
      <c r="AL67" s="47"/>
      <c r="AM67" s="47"/>
      <c r="AN67" s="47"/>
      <c r="AO67" s="47"/>
      <c r="AP67" s="47"/>
    </row>
    <row r="68" spans="3:42" x14ac:dyDescent="0.3">
      <c r="C68" s="47"/>
      <c r="D68" s="47"/>
      <c r="E68" s="47"/>
      <c r="F68" s="47"/>
      <c r="G68" s="47"/>
      <c r="H68" s="47"/>
      <c r="I68" s="47"/>
      <c r="J68" s="47"/>
      <c r="K68" s="47"/>
      <c r="L68" s="47"/>
      <c r="M68" s="47"/>
      <c r="N68" s="47"/>
      <c r="O68" s="47"/>
      <c r="P68" s="47"/>
      <c r="Q68" s="47"/>
      <c r="R68" s="49"/>
      <c r="S68" s="49"/>
      <c r="T68" s="49"/>
      <c r="U68" s="49"/>
      <c r="V68" s="47"/>
      <c r="W68" s="47"/>
      <c r="X68" s="47"/>
      <c r="Y68" s="47"/>
      <c r="Z68" s="47"/>
      <c r="AA68" s="47"/>
      <c r="AB68" s="47"/>
      <c r="AC68" s="47"/>
      <c r="AD68" s="47"/>
      <c r="AE68" s="47"/>
      <c r="AF68" s="47"/>
      <c r="AG68" s="47"/>
      <c r="AH68" s="47"/>
      <c r="AI68" s="47"/>
      <c r="AJ68" s="47"/>
      <c r="AK68" s="47"/>
      <c r="AL68" s="47"/>
      <c r="AM68" s="47"/>
      <c r="AN68" s="47"/>
      <c r="AO68" s="47"/>
      <c r="AP68" s="47"/>
    </row>
    <row r="69" spans="3:42" x14ac:dyDescent="0.3">
      <c r="C69" s="47"/>
      <c r="D69" s="47"/>
      <c r="E69" s="47"/>
      <c r="F69" s="47"/>
      <c r="G69" s="47"/>
      <c r="H69" s="47"/>
      <c r="I69" s="47"/>
      <c r="J69" s="47"/>
      <c r="K69" s="47"/>
      <c r="L69" s="47"/>
      <c r="M69" s="47"/>
      <c r="N69" s="47"/>
      <c r="O69" s="47"/>
      <c r="P69" s="47"/>
      <c r="Q69" s="47"/>
      <c r="R69" s="49"/>
      <c r="S69" s="49"/>
      <c r="T69" s="49"/>
      <c r="U69" s="49"/>
      <c r="V69" s="47"/>
      <c r="W69" s="47"/>
      <c r="X69" s="47"/>
      <c r="Y69" s="47"/>
      <c r="Z69" s="47"/>
      <c r="AA69" s="47"/>
      <c r="AB69" s="47"/>
      <c r="AC69" s="47"/>
      <c r="AD69" s="47"/>
      <c r="AE69" s="47"/>
      <c r="AF69" s="47"/>
      <c r="AG69" s="47"/>
      <c r="AH69" s="47"/>
      <c r="AI69" s="47"/>
      <c r="AJ69" s="47"/>
      <c r="AK69" s="47"/>
      <c r="AL69" s="47"/>
      <c r="AM69" s="47"/>
      <c r="AN69" s="47"/>
      <c r="AO69" s="47"/>
      <c r="AP69" s="47"/>
    </row>
    <row r="70" spans="3:42" x14ac:dyDescent="0.3">
      <c r="C70" s="47"/>
      <c r="D70" s="47"/>
      <c r="E70" s="47"/>
      <c r="F70" s="47"/>
      <c r="G70" s="47"/>
      <c r="H70" s="47"/>
      <c r="I70" s="47"/>
      <c r="J70" s="47"/>
      <c r="K70" s="47"/>
      <c r="L70" s="47"/>
      <c r="M70" s="47"/>
      <c r="N70" s="47"/>
      <c r="O70" s="47"/>
      <c r="P70" s="47"/>
      <c r="Q70" s="47"/>
      <c r="R70" s="49"/>
      <c r="S70" s="49"/>
      <c r="T70" s="49"/>
      <c r="U70" s="49"/>
      <c r="V70" s="47"/>
      <c r="W70" s="47"/>
      <c r="X70" s="47"/>
      <c r="Y70" s="47"/>
      <c r="Z70" s="47"/>
      <c r="AA70" s="47"/>
      <c r="AB70" s="47"/>
      <c r="AC70" s="47"/>
      <c r="AD70" s="47"/>
      <c r="AE70" s="47"/>
      <c r="AF70" s="47"/>
      <c r="AG70" s="47"/>
      <c r="AH70" s="47"/>
      <c r="AI70" s="47"/>
      <c r="AJ70" s="47"/>
      <c r="AK70" s="47"/>
      <c r="AL70" s="47"/>
      <c r="AM70" s="47"/>
      <c r="AN70" s="47"/>
      <c r="AO70" s="47"/>
      <c r="AP70" s="47"/>
    </row>
    <row r="71" spans="3:42" x14ac:dyDescent="0.3">
      <c r="C71" s="47"/>
      <c r="D71" s="47"/>
      <c r="E71" s="47"/>
      <c r="F71" s="47"/>
      <c r="G71" s="47"/>
      <c r="H71" s="47"/>
      <c r="I71" s="47"/>
      <c r="J71" s="47"/>
      <c r="K71" s="47"/>
      <c r="L71" s="47"/>
      <c r="M71" s="47"/>
      <c r="N71" s="47"/>
      <c r="O71" s="47"/>
      <c r="P71" s="47"/>
      <c r="Q71" s="47"/>
      <c r="R71" s="49"/>
      <c r="S71" s="49"/>
      <c r="T71" s="49"/>
      <c r="U71" s="49"/>
      <c r="V71" s="47"/>
      <c r="W71" s="47"/>
      <c r="X71" s="47"/>
      <c r="Y71" s="47"/>
      <c r="Z71" s="47"/>
      <c r="AA71" s="47"/>
      <c r="AB71" s="47"/>
      <c r="AC71" s="47"/>
      <c r="AD71" s="47"/>
      <c r="AE71" s="47"/>
      <c r="AF71" s="47"/>
      <c r="AG71" s="47"/>
      <c r="AH71" s="47"/>
      <c r="AI71" s="47"/>
      <c r="AJ71" s="47"/>
      <c r="AK71" s="47"/>
      <c r="AL71" s="47"/>
      <c r="AM71" s="47"/>
      <c r="AN71" s="47"/>
      <c r="AO71" s="47"/>
      <c r="AP71" s="47"/>
    </row>
    <row r="72" spans="3:42" x14ac:dyDescent="0.3">
      <c r="C72" s="47"/>
      <c r="D72" s="47"/>
      <c r="E72" s="47"/>
      <c r="F72" s="47"/>
      <c r="G72" s="47"/>
      <c r="H72" s="47"/>
      <c r="I72" s="47"/>
      <c r="J72" s="47"/>
      <c r="K72" s="47"/>
      <c r="L72" s="47"/>
      <c r="M72" s="47"/>
      <c r="N72" s="47"/>
      <c r="O72" s="47"/>
      <c r="P72" s="47"/>
      <c r="Q72" s="47"/>
      <c r="R72" s="49"/>
      <c r="S72" s="49"/>
      <c r="T72" s="49"/>
      <c r="U72" s="49"/>
      <c r="V72" s="47"/>
      <c r="W72" s="47"/>
      <c r="X72" s="47"/>
      <c r="Y72" s="47"/>
      <c r="Z72" s="47"/>
      <c r="AA72" s="47"/>
      <c r="AB72" s="47"/>
      <c r="AC72" s="47"/>
      <c r="AD72" s="47"/>
      <c r="AE72" s="47"/>
      <c r="AF72" s="47"/>
      <c r="AG72" s="47"/>
      <c r="AH72" s="47"/>
      <c r="AI72" s="47"/>
      <c r="AJ72" s="47"/>
      <c r="AK72" s="47"/>
      <c r="AL72" s="47"/>
      <c r="AM72" s="47"/>
      <c r="AN72" s="47"/>
      <c r="AO72" s="47"/>
      <c r="AP72" s="47"/>
    </row>
    <row r="73" spans="3:42" x14ac:dyDescent="0.3">
      <c r="C73" s="47"/>
      <c r="D73" s="47"/>
      <c r="E73" s="47"/>
      <c r="F73" s="47"/>
      <c r="G73" s="47"/>
      <c r="H73" s="47"/>
      <c r="I73" s="47"/>
      <c r="J73" s="47"/>
      <c r="K73" s="47"/>
      <c r="L73" s="47"/>
      <c r="M73" s="47"/>
      <c r="N73" s="47"/>
      <c r="O73" s="47"/>
      <c r="P73" s="47"/>
      <c r="Q73" s="47"/>
      <c r="R73" s="49"/>
      <c r="S73" s="49"/>
      <c r="T73" s="49"/>
      <c r="U73" s="49"/>
      <c r="V73" s="47"/>
      <c r="W73" s="47"/>
      <c r="X73" s="47"/>
      <c r="Y73" s="47"/>
      <c r="Z73" s="47"/>
      <c r="AA73" s="47"/>
      <c r="AB73" s="47"/>
      <c r="AC73" s="47"/>
      <c r="AD73" s="47"/>
      <c r="AE73" s="47"/>
      <c r="AF73" s="47"/>
      <c r="AG73" s="47"/>
      <c r="AH73" s="47"/>
      <c r="AI73" s="47"/>
      <c r="AJ73" s="47"/>
      <c r="AK73" s="47"/>
      <c r="AL73" s="47"/>
      <c r="AM73" s="47"/>
      <c r="AN73" s="47"/>
      <c r="AO73" s="47"/>
      <c r="AP73" s="47"/>
    </row>
    <row r="74" spans="3:42" x14ac:dyDescent="0.3">
      <c r="C74" s="47"/>
      <c r="D74" s="47"/>
      <c r="E74" s="47"/>
      <c r="F74" s="47"/>
      <c r="G74" s="47"/>
      <c r="H74" s="47"/>
      <c r="I74" s="47"/>
      <c r="J74" s="47"/>
      <c r="K74" s="47"/>
      <c r="L74" s="47"/>
      <c r="M74" s="47"/>
      <c r="N74" s="47"/>
      <c r="O74" s="47"/>
      <c r="P74" s="47"/>
      <c r="Q74" s="47"/>
      <c r="R74" s="49"/>
      <c r="S74" s="49"/>
      <c r="T74" s="49"/>
      <c r="U74" s="49"/>
      <c r="V74" s="47"/>
      <c r="W74" s="47"/>
      <c r="X74" s="47"/>
      <c r="Y74" s="47"/>
      <c r="Z74" s="47"/>
      <c r="AA74" s="47"/>
      <c r="AB74" s="47"/>
      <c r="AC74" s="47"/>
      <c r="AD74" s="47"/>
      <c r="AE74" s="47"/>
      <c r="AF74" s="47"/>
      <c r="AG74" s="47"/>
      <c r="AH74" s="47"/>
      <c r="AI74" s="47"/>
      <c r="AJ74" s="47"/>
      <c r="AK74" s="47"/>
      <c r="AL74" s="47"/>
      <c r="AM74" s="47"/>
      <c r="AN74" s="47"/>
      <c r="AO74" s="47"/>
      <c r="AP74" s="47"/>
    </row>
    <row r="75" spans="3:42" x14ac:dyDescent="0.3">
      <c r="C75" s="47"/>
      <c r="D75" s="47"/>
      <c r="E75" s="47"/>
      <c r="F75" s="47"/>
      <c r="G75" s="47"/>
      <c r="H75" s="47"/>
      <c r="I75" s="47"/>
      <c r="J75" s="47"/>
      <c r="K75" s="47"/>
      <c r="L75" s="47"/>
      <c r="M75" s="47"/>
      <c r="N75" s="47"/>
      <c r="O75" s="47"/>
      <c r="P75" s="47"/>
      <c r="Q75" s="47"/>
      <c r="R75" s="49"/>
      <c r="S75" s="49"/>
      <c r="T75" s="49"/>
      <c r="U75" s="49"/>
      <c r="V75" s="47"/>
      <c r="W75" s="47"/>
      <c r="X75" s="47"/>
      <c r="Y75" s="47"/>
      <c r="Z75" s="47"/>
      <c r="AA75" s="47"/>
      <c r="AB75" s="47"/>
      <c r="AC75" s="47"/>
      <c r="AD75" s="47"/>
      <c r="AE75" s="47"/>
      <c r="AF75" s="47"/>
      <c r="AG75" s="47"/>
      <c r="AH75" s="47"/>
      <c r="AI75" s="47"/>
      <c r="AJ75" s="47"/>
      <c r="AK75" s="47"/>
      <c r="AL75" s="47"/>
      <c r="AM75" s="47"/>
      <c r="AN75" s="47"/>
      <c r="AO75" s="47"/>
      <c r="AP75" s="47"/>
    </row>
    <row r="76" spans="3:42" x14ac:dyDescent="0.3">
      <c r="C76" s="47"/>
      <c r="D76" s="47"/>
      <c r="E76" s="47"/>
      <c r="F76" s="47"/>
      <c r="G76" s="47"/>
      <c r="H76" s="47"/>
      <c r="I76" s="47"/>
      <c r="J76" s="47"/>
      <c r="K76" s="47"/>
      <c r="L76" s="47"/>
      <c r="M76" s="47"/>
      <c r="N76" s="47"/>
      <c r="O76" s="47"/>
      <c r="P76" s="47"/>
      <c r="Q76" s="47"/>
      <c r="R76" s="49"/>
      <c r="S76" s="49"/>
      <c r="T76" s="49"/>
      <c r="U76" s="49"/>
      <c r="V76" s="47"/>
      <c r="W76" s="47"/>
      <c r="X76" s="47"/>
      <c r="Y76" s="47"/>
      <c r="Z76" s="47"/>
      <c r="AA76" s="47"/>
      <c r="AB76" s="47"/>
      <c r="AC76" s="47"/>
      <c r="AD76" s="47"/>
      <c r="AE76" s="47"/>
      <c r="AF76" s="47"/>
      <c r="AG76" s="47"/>
      <c r="AH76" s="47"/>
      <c r="AI76" s="47"/>
      <c r="AJ76" s="47"/>
      <c r="AK76" s="47"/>
      <c r="AL76" s="47"/>
      <c r="AM76" s="47"/>
      <c r="AN76" s="47"/>
      <c r="AO76" s="47"/>
      <c r="AP76" s="47"/>
    </row>
    <row r="77" spans="3:42" x14ac:dyDescent="0.3">
      <c r="C77" s="47"/>
      <c r="D77" s="47"/>
      <c r="E77" s="47"/>
      <c r="F77" s="47"/>
      <c r="G77" s="47"/>
      <c r="H77" s="47"/>
      <c r="I77" s="47"/>
      <c r="J77" s="47"/>
      <c r="K77" s="47"/>
      <c r="L77" s="47"/>
      <c r="M77" s="47"/>
      <c r="N77" s="47"/>
      <c r="O77" s="47"/>
      <c r="P77" s="47"/>
      <c r="Q77" s="47"/>
      <c r="R77" s="49"/>
      <c r="S77" s="49"/>
      <c r="T77" s="49"/>
      <c r="U77" s="49"/>
      <c r="V77" s="47"/>
      <c r="W77" s="47"/>
      <c r="X77" s="47"/>
      <c r="Y77" s="47"/>
      <c r="Z77" s="47"/>
      <c r="AA77" s="47"/>
      <c r="AB77" s="47"/>
      <c r="AC77" s="47"/>
      <c r="AD77" s="47"/>
      <c r="AE77" s="47"/>
      <c r="AF77" s="47"/>
      <c r="AG77" s="47"/>
      <c r="AH77" s="47"/>
      <c r="AI77" s="47"/>
      <c r="AJ77" s="47"/>
      <c r="AK77" s="47"/>
      <c r="AL77" s="47"/>
      <c r="AM77" s="47"/>
      <c r="AN77" s="47"/>
      <c r="AO77" s="47"/>
      <c r="AP77" s="47"/>
    </row>
    <row r="78" spans="3:42" x14ac:dyDescent="0.3">
      <c r="C78" s="47"/>
      <c r="D78" s="47"/>
      <c r="E78" s="47"/>
      <c r="F78" s="47"/>
      <c r="G78" s="47"/>
      <c r="H78" s="47"/>
      <c r="I78" s="47"/>
      <c r="J78" s="47"/>
      <c r="K78" s="47"/>
      <c r="L78" s="47"/>
      <c r="M78" s="47"/>
      <c r="N78" s="47"/>
      <c r="O78" s="47"/>
      <c r="P78" s="47"/>
      <c r="Q78" s="47"/>
      <c r="R78" s="49"/>
      <c r="S78" s="49"/>
      <c r="T78" s="49"/>
      <c r="U78" s="49"/>
      <c r="V78" s="47"/>
      <c r="W78" s="47"/>
      <c r="X78" s="47"/>
      <c r="Y78" s="47"/>
      <c r="Z78" s="47"/>
      <c r="AA78" s="47"/>
      <c r="AB78" s="47"/>
      <c r="AC78" s="47"/>
      <c r="AD78" s="47"/>
      <c r="AE78" s="47"/>
      <c r="AF78" s="47"/>
      <c r="AG78" s="47"/>
      <c r="AH78" s="47"/>
      <c r="AI78" s="47"/>
      <c r="AJ78" s="47"/>
      <c r="AK78" s="47"/>
      <c r="AL78" s="47"/>
      <c r="AM78" s="47"/>
      <c r="AN78" s="47"/>
      <c r="AO78" s="47"/>
      <c r="AP78" s="47"/>
    </row>
    <row r="79" spans="3:42" x14ac:dyDescent="0.3">
      <c r="C79" s="47"/>
      <c r="D79" s="47"/>
      <c r="E79" s="47"/>
      <c r="F79" s="47"/>
      <c r="G79" s="47"/>
      <c r="H79" s="47"/>
      <c r="I79" s="47"/>
      <c r="J79" s="47"/>
      <c r="K79" s="47"/>
      <c r="L79" s="47"/>
      <c r="M79" s="47"/>
      <c r="N79" s="47"/>
      <c r="O79" s="47"/>
      <c r="P79" s="47"/>
      <c r="Q79" s="47"/>
      <c r="R79" s="49"/>
      <c r="S79" s="49"/>
      <c r="T79" s="49"/>
      <c r="U79" s="49"/>
      <c r="V79" s="47"/>
      <c r="W79" s="47"/>
      <c r="X79" s="47"/>
      <c r="Y79" s="47"/>
      <c r="Z79" s="47"/>
      <c r="AA79" s="47"/>
      <c r="AB79" s="47"/>
      <c r="AC79" s="47"/>
      <c r="AD79" s="47"/>
      <c r="AE79" s="47"/>
      <c r="AF79" s="47"/>
      <c r="AG79" s="47"/>
      <c r="AH79" s="47"/>
      <c r="AI79" s="47"/>
      <c r="AJ79" s="47"/>
      <c r="AK79" s="47"/>
      <c r="AL79" s="47"/>
      <c r="AM79" s="47"/>
      <c r="AN79" s="47"/>
      <c r="AO79" s="47"/>
      <c r="AP79" s="47"/>
    </row>
    <row r="80" spans="3:42" x14ac:dyDescent="0.3">
      <c r="C80" s="47"/>
      <c r="D80" s="47"/>
      <c r="E80" s="47"/>
      <c r="F80" s="47"/>
      <c r="G80" s="47"/>
      <c r="H80" s="47"/>
      <c r="I80" s="47"/>
      <c r="J80" s="47"/>
      <c r="K80" s="47"/>
      <c r="L80" s="47"/>
      <c r="M80" s="47"/>
      <c r="N80" s="47"/>
      <c r="O80" s="47"/>
      <c r="P80" s="47"/>
      <c r="Q80" s="47"/>
      <c r="R80" s="49"/>
      <c r="S80" s="49"/>
      <c r="T80" s="49"/>
      <c r="U80" s="49"/>
      <c r="V80" s="47"/>
      <c r="W80" s="47"/>
      <c r="X80" s="47"/>
      <c r="Y80" s="47"/>
      <c r="Z80" s="47"/>
      <c r="AA80" s="47"/>
      <c r="AB80" s="47"/>
      <c r="AC80" s="47"/>
      <c r="AD80" s="47"/>
      <c r="AE80" s="47"/>
      <c r="AF80" s="47"/>
      <c r="AG80" s="47"/>
      <c r="AH80" s="47"/>
      <c r="AI80" s="47"/>
      <c r="AJ80" s="47"/>
      <c r="AK80" s="47"/>
      <c r="AL80" s="47"/>
      <c r="AM80" s="47"/>
      <c r="AN80" s="47"/>
      <c r="AO80" s="47"/>
      <c r="AP80" s="47"/>
    </row>
    <row r="81" spans="3:42" x14ac:dyDescent="0.3">
      <c r="C81" s="47"/>
      <c r="D81" s="47"/>
      <c r="E81" s="47"/>
      <c r="F81" s="47"/>
      <c r="G81" s="47"/>
      <c r="H81" s="47"/>
      <c r="I81" s="47"/>
      <c r="J81" s="47"/>
      <c r="K81" s="47"/>
      <c r="L81" s="47"/>
      <c r="M81" s="47"/>
      <c r="N81" s="47"/>
      <c r="O81" s="47"/>
      <c r="P81" s="47"/>
      <c r="Q81" s="47"/>
      <c r="R81" s="49"/>
      <c r="S81" s="49"/>
      <c r="T81" s="49"/>
      <c r="U81" s="49"/>
      <c r="V81" s="47"/>
      <c r="W81" s="47"/>
      <c r="X81" s="47"/>
      <c r="Y81" s="47"/>
      <c r="Z81" s="47"/>
      <c r="AA81" s="47"/>
      <c r="AB81" s="47"/>
      <c r="AC81" s="47"/>
      <c r="AD81" s="47"/>
      <c r="AE81" s="47"/>
      <c r="AF81" s="47"/>
      <c r="AG81" s="47"/>
      <c r="AH81" s="47"/>
      <c r="AI81" s="47"/>
      <c r="AJ81" s="47"/>
      <c r="AK81" s="47"/>
      <c r="AL81" s="47"/>
      <c r="AM81" s="47"/>
      <c r="AN81" s="47"/>
      <c r="AO81" s="47"/>
      <c r="AP81" s="47"/>
    </row>
    <row r="82" spans="3:42" x14ac:dyDescent="0.3">
      <c r="C82" s="47"/>
      <c r="D82" s="47"/>
      <c r="E82" s="47"/>
      <c r="F82" s="47"/>
      <c r="G82" s="47"/>
      <c r="H82" s="47"/>
      <c r="I82" s="47"/>
      <c r="J82" s="47"/>
      <c r="K82" s="47"/>
      <c r="L82" s="47"/>
      <c r="M82" s="47"/>
      <c r="N82" s="47"/>
      <c r="O82" s="47"/>
      <c r="P82" s="47"/>
      <c r="Q82" s="47"/>
      <c r="R82" s="49"/>
      <c r="S82" s="49"/>
      <c r="T82" s="49"/>
      <c r="U82" s="49"/>
      <c r="V82" s="47"/>
      <c r="W82" s="47"/>
      <c r="X82" s="47"/>
      <c r="Y82" s="47"/>
      <c r="Z82" s="47"/>
      <c r="AA82" s="47"/>
      <c r="AB82" s="47"/>
      <c r="AC82" s="47"/>
      <c r="AD82" s="47"/>
      <c r="AE82" s="47"/>
      <c r="AF82" s="47"/>
      <c r="AG82" s="47"/>
      <c r="AH82" s="47"/>
      <c r="AI82" s="47"/>
      <c r="AJ82" s="47"/>
      <c r="AK82" s="47"/>
      <c r="AL82" s="47"/>
      <c r="AM82" s="47"/>
      <c r="AN82" s="47"/>
      <c r="AO82" s="47"/>
      <c r="AP82" s="47"/>
    </row>
    <row r="83" spans="3:42" x14ac:dyDescent="0.3">
      <c r="C83" s="47"/>
      <c r="D83" s="47"/>
      <c r="E83" s="47"/>
      <c r="F83" s="47"/>
      <c r="G83" s="47"/>
      <c r="H83" s="47"/>
      <c r="I83" s="47"/>
      <c r="J83" s="47"/>
      <c r="K83" s="47"/>
      <c r="L83" s="47"/>
      <c r="M83" s="47"/>
      <c r="N83" s="47"/>
      <c r="O83" s="47"/>
      <c r="P83" s="47"/>
      <c r="Q83" s="47"/>
      <c r="R83" s="49"/>
      <c r="S83" s="49"/>
      <c r="T83" s="49"/>
      <c r="U83" s="49"/>
      <c r="V83" s="47"/>
      <c r="W83" s="47"/>
      <c r="X83" s="47"/>
      <c r="Y83" s="47"/>
      <c r="Z83" s="47"/>
      <c r="AA83" s="47"/>
      <c r="AB83" s="47"/>
      <c r="AC83" s="47"/>
      <c r="AD83" s="47"/>
      <c r="AE83" s="47"/>
      <c r="AF83" s="47"/>
      <c r="AG83" s="47"/>
      <c r="AH83" s="47"/>
      <c r="AI83" s="47"/>
      <c r="AJ83" s="47"/>
      <c r="AK83" s="47"/>
      <c r="AL83" s="47"/>
      <c r="AM83" s="47"/>
      <c r="AN83" s="47"/>
      <c r="AO83" s="47"/>
      <c r="AP83" s="47"/>
    </row>
    <row r="84" spans="3:42" x14ac:dyDescent="0.3">
      <c r="C84" s="47"/>
      <c r="D84" s="47"/>
      <c r="E84" s="47"/>
      <c r="F84" s="47"/>
      <c r="G84" s="47"/>
      <c r="H84" s="47"/>
      <c r="I84" s="47"/>
      <c r="J84" s="47"/>
      <c r="K84" s="47"/>
      <c r="L84" s="47"/>
      <c r="M84" s="47"/>
      <c r="N84" s="47"/>
      <c r="O84" s="47"/>
      <c r="P84" s="47"/>
      <c r="Q84" s="47"/>
      <c r="R84" s="49"/>
      <c r="S84" s="49"/>
      <c r="T84" s="49"/>
      <c r="U84" s="49"/>
      <c r="V84" s="47"/>
      <c r="W84" s="47"/>
      <c r="X84" s="47"/>
      <c r="Y84" s="47"/>
      <c r="Z84" s="47"/>
      <c r="AA84" s="47"/>
      <c r="AB84" s="47"/>
      <c r="AC84" s="47"/>
      <c r="AD84" s="47"/>
      <c r="AE84" s="47"/>
      <c r="AF84" s="47"/>
      <c r="AG84" s="47"/>
      <c r="AH84" s="47"/>
      <c r="AI84" s="47"/>
      <c r="AJ84" s="47"/>
      <c r="AK84" s="47"/>
      <c r="AL84" s="47"/>
      <c r="AM84" s="47"/>
      <c r="AN84" s="47"/>
      <c r="AO84" s="47"/>
      <c r="AP84" s="47"/>
    </row>
    <row r="85" spans="3:42" x14ac:dyDescent="0.3">
      <c r="C85" s="47"/>
      <c r="D85" s="47"/>
      <c r="E85" s="47"/>
      <c r="F85" s="47"/>
      <c r="G85" s="47"/>
      <c r="H85" s="47"/>
      <c r="I85" s="47"/>
      <c r="J85" s="47"/>
      <c r="K85" s="47"/>
      <c r="L85" s="47"/>
      <c r="M85" s="47"/>
      <c r="N85" s="47"/>
      <c r="O85" s="47"/>
      <c r="P85" s="47"/>
      <c r="Q85" s="47"/>
      <c r="R85" s="49"/>
      <c r="S85" s="49"/>
      <c r="T85" s="49"/>
      <c r="U85" s="49"/>
      <c r="V85" s="47"/>
      <c r="W85" s="47"/>
      <c r="X85" s="47"/>
      <c r="Y85" s="47"/>
      <c r="Z85" s="47"/>
      <c r="AA85" s="47"/>
      <c r="AB85" s="47"/>
      <c r="AC85" s="47"/>
      <c r="AD85" s="47"/>
      <c r="AE85" s="47"/>
      <c r="AF85" s="47"/>
      <c r="AG85" s="47"/>
      <c r="AH85" s="47"/>
      <c r="AI85" s="47"/>
      <c r="AJ85" s="47"/>
      <c r="AK85" s="47"/>
      <c r="AL85" s="47"/>
      <c r="AM85" s="47"/>
      <c r="AN85" s="47"/>
      <c r="AO85" s="47"/>
      <c r="AP85" s="47"/>
    </row>
    <row r="86" spans="3:42" x14ac:dyDescent="0.3">
      <c r="C86" s="47"/>
      <c r="D86" s="47"/>
      <c r="E86" s="47"/>
      <c r="F86" s="47"/>
      <c r="G86" s="47"/>
      <c r="H86" s="47"/>
      <c r="I86" s="47"/>
      <c r="J86" s="47"/>
      <c r="K86" s="47"/>
      <c r="L86" s="47"/>
      <c r="M86" s="47"/>
      <c r="N86" s="47"/>
      <c r="O86" s="47"/>
      <c r="P86" s="47"/>
      <c r="Q86" s="47"/>
      <c r="R86" s="49"/>
      <c r="S86" s="49"/>
      <c r="T86" s="49"/>
      <c r="U86" s="49"/>
      <c r="V86" s="47"/>
      <c r="W86" s="47"/>
      <c r="X86" s="47"/>
      <c r="Y86" s="47"/>
      <c r="Z86" s="47"/>
      <c r="AA86" s="47"/>
      <c r="AB86" s="47"/>
      <c r="AC86" s="47"/>
      <c r="AD86" s="47"/>
      <c r="AE86" s="47"/>
      <c r="AF86" s="47"/>
      <c r="AG86" s="47"/>
      <c r="AH86" s="47"/>
      <c r="AI86" s="47"/>
      <c r="AJ86" s="47"/>
      <c r="AK86" s="47"/>
      <c r="AL86" s="47"/>
      <c r="AM86" s="47"/>
      <c r="AN86" s="47"/>
      <c r="AO86" s="47"/>
      <c r="AP86" s="47"/>
    </row>
    <row r="87" spans="3:42" x14ac:dyDescent="0.3">
      <c r="C87" s="47"/>
      <c r="D87" s="47"/>
      <c r="E87" s="47"/>
      <c r="F87" s="47"/>
      <c r="G87" s="47"/>
      <c r="H87" s="47"/>
      <c r="I87" s="47"/>
      <c r="J87" s="47"/>
      <c r="K87" s="47"/>
      <c r="L87" s="47"/>
      <c r="M87" s="47"/>
      <c r="N87" s="47"/>
      <c r="O87" s="47"/>
      <c r="P87" s="47"/>
      <c r="Q87" s="47"/>
      <c r="R87" s="49"/>
      <c r="S87" s="49"/>
      <c r="T87" s="49"/>
      <c r="U87" s="49"/>
      <c r="V87" s="47"/>
      <c r="W87" s="47"/>
      <c r="X87" s="47"/>
      <c r="Y87" s="47"/>
      <c r="Z87" s="47"/>
      <c r="AA87" s="47"/>
      <c r="AB87" s="47"/>
      <c r="AC87" s="47"/>
      <c r="AD87" s="47"/>
      <c r="AE87" s="47"/>
      <c r="AF87" s="47"/>
      <c r="AG87" s="47"/>
      <c r="AH87" s="47"/>
      <c r="AI87" s="47"/>
      <c r="AJ87" s="47"/>
      <c r="AK87" s="47"/>
      <c r="AL87" s="47"/>
      <c r="AM87" s="47"/>
      <c r="AN87" s="47"/>
      <c r="AO87" s="47"/>
      <c r="AP87" s="47"/>
    </row>
    <row r="88" spans="3:42" x14ac:dyDescent="0.3">
      <c r="C88" s="47"/>
      <c r="D88" s="47"/>
      <c r="E88" s="47"/>
      <c r="F88" s="47"/>
      <c r="G88" s="47"/>
      <c r="H88" s="47"/>
      <c r="I88" s="47"/>
      <c r="J88" s="47"/>
      <c r="K88" s="47"/>
      <c r="L88" s="47"/>
      <c r="M88" s="47"/>
      <c r="N88" s="47"/>
      <c r="O88" s="47"/>
      <c r="P88" s="47"/>
      <c r="Q88" s="47"/>
      <c r="R88" s="49"/>
      <c r="S88" s="49"/>
      <c r="T88" s="49"/>
      <c r="U88" s="49"/>
      <c r="V88" s="47"/>
      <c r="W88" s="47"/>
      <c r="X88" s="47"/>
      <c r="Y88" s="47"/>
      <c r="Z88" s="47"/>
      <c r="AA88" s="47"/>
      <c r="AB88" s="47"/>
      <c r="AC88" s="47"/>
      <c r="AD88" s="47"/>
      <c r="AE88" s="47"/>
      <c r="AF88" s="47"/>
      <c r="AG88" s="47"/>
      <c r="AH88" s="47"/>
      <c r="AI88" s="47"/>
      <c r="AJ88" s="47"/>
      <c r="AK88" s="47"/>
      <c r="AL88" s="47"/>
      <c r="AM88" s="47"/>
      <c r="AN88" s="47"/>
      <c r="AO88" s="47"/>
      <c r="AP88" s="47"/>
    </row>
    <row r="89" spans="3:42" x14ac:dyDescent="0.3">
      <c r="C89" s="47"/>
      <c r="D89" s="47"/>
      <c r="E89" s="47"/>
      <c r="F89" s="47"/>
      <c r="G89" s="47"/>
      <c r="H89" s="47"/>
      <c r="I89" s="47"/>
      <c r="J89" s="47"/>
      <c r="K89" s="47"/>
      <c r="L89" s="47"/>
      <c r="M89" s="47"/>
      <c r="N89" s="47"/>
      <c r="O89" s="47"/>
      <c r="P89" s="47"/>
      <c r="Q89" s="47"/>
      <c r="R89" s="49"/>
      <c r="S89" s="49"/>
      <c r="T89" s="49"/>
      <c r="U89" s="49"/>
      <c r="V89" s="47"/>
      <c r="W89" s="47"/>
      <c r="X89" s="47"/>
      <c r="Y89" s="47"/>
      <c r="Z89" s="47"/>
      <c r="AA89" s="47"/>
      <c r="AB89" s="47"/>
      <c r="AC89" s="47"/>
      <c r="AD89" s="47"/>
      <c r="AE89" s="47"/>
      <c r="AF89" s="47"/>
      <c r="AG89" s="47"/>
      <c r="AH89" s="47"/>
      <c r="AI89" s="47"/>
      <c r="AJ89" s="47"/>
      <c r="AK89" s="47"/>
      <c r="AL89" s="47"/>
      <c r="AM89" s="47"/>
      <c r="AN89" s="47"/>
      <c r="AO89" s="47"/>
      <c r="AP89" s="47"/>
    </row>
    <row r="90" spans="3:42" x14ac:dyDescent="0.3">
      <c r="C90" s="47"/>
      <c r="D90" s="47"/>
      <c r="E90" s="47"/>
      <c r="F90" s="47"/>
      <c r="G90" s="47"/>
      <c r="H90" s="47"/>
      <c r="I90" s="47"/>
      <c r="J90" s="47"/>
      <c r="K90" s="47"/>
      <c r="L90" s="47"/>
      <c r="M90" s="47"/>
      <c r="N90" s="47"/>
      <c r="O90" s="47"/>
      <c r="P90" s="47"/>
      <c r="Q90" s="47"/>
      <c r="R90" s="49"/>
      <c r="S90" s="49"/>
      <c r="T90" s="49"/>
      <c r="U90" s="49"/>
      <c r="V90" s="47"/>
      <c r="W90" s="47"/>
      <c r="X90" s="47"/>
      <c r="Y90" s="47"/>
      <c r="Z90" s="47"/>
      <c r="AA90" s="47"/>
      <c r="AB90" s="47"/>
      <c r="AC90" s="47"/>
      <c r="AD90" s="47"/>
      <c r="AE90" s="47"/>
      <c r="AF90" s="47"/>
      <c r="AG90" s="47"/>
      <c r="AH90" s="47"/>
      <c r="AI90" s="47"/>
      <c r="AJ90" s="47"/>
      <c r="AK90" s="47"/>
      <c r="AL90" s="47"/>
      <c r="AM90" s="47"/>
      <c r="AN90" s="47"/>
      <c r="AO90" s="47"/>
      <c r="AP90" s="47"/>
    </row>
    <row r="91" spans="3:42" x14ac:dyDescent="0.3">
      <c r="C91" s="47"/>
      <c r="D91" s="47"/>
      <c r="E91" s="47"/>
      <c r="F91" s="47"/>
      <c r="G91" s="47"/>
      <c r="H91" s="47"/>
      <c r="I91" s="47"/>
      <c r="J91" s="47"/>
      <c r="K91" s="47"/>
      <c r="L91" s="47"/>
      <c r="M91" s="47"/>
      <c r="N91" s="47"/>
      <c r="O91" s="47"/>
      <c r="P91" s="47"/>
      <c r="Q91" s="47"/>
      <c r="R91" s="49"/>
      <c r="S91" s="49"/>
      <c r="T91" s="49"/>
      <c r="U91" s="49"/>
      <c r="V91" s="47"/>
      <c r="W91" s="47"/>
      <c r="X91" s="47"/>
      <c r="Y91" s="47"/>
      <c r="Z91" s="47"/>
      <c r="AA91" s="47"/>
      <c r="AB91" s="47"/>
      <c r="AC91" s="47"/>
      <c r="AD91" s="47"/>
      <c r="AE91" s="47"/>
      <c r="AF91" s="47"/>
      <c r="AG91" s="47"/>
      <c r="AH91" s="47"/>
      <c r="AI91" s="47"/>
      <c r="AJ91" s="47"/>
      <c r="AK91" s="47"/>
      <c r="AL91" s="47"/>
      <c r="AM91" s="47"/>
      <c r="AN91" s="47"/>
      <c r="AO91" s="47"/>
      <c r="AP91" s="47"/>
    </row>
    <row r="92" spans="3:42" x14ac:dyDescent="0.3">
      <c r="C92" s="47"/>
      <c r="D92" s="47"/>
      <c r="E92" s="47"/>
      <c r="F92" s="47"/>
      <c r="G92" s="47"/>
      <c r="H92" s="47"/>
      <c r="I92" s="47"/>
      <c r="J92" s="47"/>
      <c r="K92" s="47"/>
      <c r="L92" s="47"/>
      <c r="M92" s="47"/>
      <c r="N92" s="47"/>
      <c r="O92" s="47"/>
      <c r="P92" s="47"/>
      <c r="Q92" s="47"/>
      <c r="R92" s="49"/>
      <c r="S92" s="49"/>
      <c r="T92" s="49"/>
      <c r="U92" s="49"/>
      <c r="V92" s="47"/>
      <c r="W92" s="47"/>
      <c r="X92" s="47"/>
      <c r="Y92" s="47"/>
      <c r="Z92" s="47"/>
      <c r="AA92" s="47"/>
      <c r="AB92" s="47"/>
      <c r="AC92" s="47"/>
      <c r="AD92" s="47"/>
      <c r="AE92" s="47"/>
      <c r="AF92" s="47"/>
      <c r="AG92" s="47"/>
      <c r="AH92" s="47"/>
      <c r="AI92" s="47"/>
      <c r="AJ92" s="47"/>
      <c r="AK92" s="47"/>
      <c r="AL92" s="47"/>
      <c r="AM92" s="47"/>
      <c r="AN92" s="47"/>
      <c r="AO92" s="47"/>
      <c r="AP92" s="47"/>
    </row>
    <row r="93" spans="3:42" x14ac:dyDescent="0.3">
      <c r="C93" s="47"/>
      <c r="D93" s="47"/>
      <c r="E93" s="47"/>
      <c r="F93" s="47"/>
      <c r="G93" s="47"/>
      <c r="H93" s="47"/>
      <c r="I93" s="47"/>
      <c r="J93" s="47"/>
      <c r="K93" s="47"/>
      <c r="L93" s="47"/>
      <c r="M93" s="47"/>
      <c r="N93" s="47"/>
      <c r="O93" s="47"/>
      <c r="P93" s="47"/>
      <c r="Q93" s="47"/>
      <c r="R93" s="49"/>
      <c r="S93" s="49"/>
      <c r="T93" s="49"/>
      <c r="U93" s="49"/>
      <c r="V93" s="47"/>
      <c r="W93" s="47"/>
      <c r="X93" s="47"/>
      <c r="Y93" s="47"/>
      <c r="Z93" s="47"/>
      <c r="AA93" s="47"/>
      <c r="AB93" s="47"/>
      <c r="AC93" s="47"/>
      <c r="AD93" s="47"/>
      <c r="AE93" s="47"/>
      <c r="AF93" s="47"/>
      <c r="AG93" s="47"/>
      <c r="AH93" s="47"/>
      <c r="AI93" s="47"/>
      <c r="AJ93" s="47"/>
      <c r="AK93" s="47"/>
      <c r="AL93" s="47"/>
      <c r="AM93" s="47"/>
      <c r="AN93" s="47"/>
      <c r="AO93" s="47"/>
      <c r="AP93" s="47"/>
    </row>
    <row r="94" spans="3:42" x14ac:dyDescent="0.3">
      <c r="C94" s="47"/>
      <c r="D94" s="47"/>
      <c r="E94" s="47"/>
      <c r="F94" s="47"/>
      <c r="G94" s="47"/>
      <c r="H94" s="47"/>
      <c r="I94" s="47"/>
      <c r="J94" s="47"/>
      <c r="K94" s="47"/>
      <c r="L94" s="47"/>
      <c r="M94" s="47"/>
      <c r="N94" s="47"/>
      <c r="O94" s="47"/>
      <c r="P94" s="47"/>
      <c r="Q94" s="47"/>
      <c r="R94" s="49"/>
      <c r="S94" s="49"/>
      <c r="T94" s="49"/>
      <c r="U94" s="49"/>
      <c r="V94" s="47"/>
      <c r="W94" s="47"/>
      <c r="X94" s="47"/>
      <c r="Y94" s="47"/>
      <c r="Z94" s="47"/>
      <c r="AA94" s="47"/>
      <c r="AB94" s="47"/>
      <c r="AC94" s="47"/>
      <c r="AD94" s="47"/>
      <c r="AE94" s="47"/>
      <c r="AF94" s="47"/>
      <c r="AG94" s="47"/>
      <c r="AH94" s="47"/>
      <c r="AI94" s="47"/>
      <c r="AJ94" s="47"/>
      <c r="AK94" s="47"/>
      <c r="AL94" s="47"/>
      <c r="AM94" s="47"/>
      <c r="AN94" s="47"/>
      <c r="AO94" s="47"/>
      <c r="AP94" s="47"/>
    </row>
    <row r="95" spans="3:42" x14ac:dyDescent="0.3">
      <c r="C95" s="47"/>
      <c r="D95" s="47"/>
      <c r="E95" s="47"/>
      <c r="F95" s="47"/>
      <c r="G95" s="47"/>
      <c r="H95" s="47"/>
      <c r="I95" s="47"/>
      <c r="J95" s="47"/>
      <c r="K95" s="47"/>
      <c r="L95" s="47"/>
      <c r="M95" s="47"/>
      <c r="N95" s="47"/>
      <c r="O95" s="47"/>
      <c r="P95" s="47"/>
      <c r="Q95" s="47"/>
      <c r="R95" s="49"/>
      <c r="S95" s="49"/>
      <c r="T95" s="49"/>
      <c r="U95" s="49"/>
      <c r="V95" s="47"/>
      <c r="W95" s="47"/>
      <c r="X95" s="47"/>
      <c r="Y95" s="47"/>
      <c r="Z95" s="47"/>
      <c r="AA95" s="47"/>
      <c r="AB95" s="47"/>
      <c r="AC95" s="47"/>
      <c r="AD95" s="47"/>
      <c r="AE95" s="47"/>
      <c r="AF95" s="47"/>
      <c r="AG95" s="47"/>
      <c r="AH95" s="47"/>
      <c r="AI95" s="47"/>
      <c r="AJ95" s="47"/>
      <c r="AK95" s="47"/>
      <c r="AL95" s="47"/>
      <c r="AM95" s="47"/>
      <c r="AN95" s="47"/>
      <c r="AO95" s="47"/>
      <c r="AP95" s="47"/>
    </row>
    <row r="96" spans="3:42" x14ac:dyDescent="0.3">
      <c r="C96" s="47"/>
      <c r="D96" s="47"/>
      <c r="E96" s="47"/>
      <c r="F96" s="47"/>
      <c r="G96" s="47"/>
      <c r="H96" s="47"/>
      <c r="I96" s="47"/>
      <c r="J96" s="47"/>
      <c r="K96" s="47"/>
      <c r="L96" s="47"/>
      <c r="M96" s="47"/>
      <c r="N96" s="47"/>
      <c r="O96" s="47"/>
      <c r="P96" s="47"/>
      <c r="Q96" s="47"/>
      <c r="R96" s="49"/>
      <c r="S96" s="49"/>
      <c r="T96" s="49"/>
      <c r="U96" s="49"/>
      <c r="V96" s="47"/>
      <c r="W96" s="47"/>
      <c r="X96" s="47"/>
      <c r="Y96" s="47"/>
      <c r="Z96" s="47"/>
      <c r="AA96" s="47"/>
      <c r="AB96" s="47"/>
      <c r="AC96" s="47"/>
      <c r="AD96" s="47"/>
      <c r="AE96" s="47"/>
      <c r="AF96" s="47"/>
      <c r="AG96" s="47"/>
      <c r="AH96" s="47"/>
      <c r="AI96" s="47"/>
      <c r="AJ96" s="47"/>
      <c r="AK96" s="47"/>
      <c r="AL96" s="47"/>
      <c r="AM96" s="47"/>
      <c r="AN96" s="47"/>
      <c r="AO96" s="47"/>
      <c r="AP96" s="47"/>
    </row>
    <row r="97" spans="3:42" x14ac:dyDescent="0.3">
      <c r="C97" s="47"/>
      <c r="D97" s="47"/>
      <c r="E97" s="47"/>
      <c r="F97" s="47"/>
      <c r="G97" s="47"/>
      <c r="H97" s="47"/>
      <c r="I97" s="47"/>
      <c r="J97" s="47"/>
      <c r="K97" s="47"/>
      <c r="L97" s="47"/>
      <c r="M97" s="47"/>
      <c r="N97" s="47"/>
      <c r="O97" s="47"/>
      <c r="P97" s="47"/>
      <c r="Q97" s="47"/>
      <c r="R97" s="49"/>
      <c r="S97" s="49"/>
      <c r="T97" s="49"/>
      <c r="U97" s="49"/>
      <c r="V97" s="47"/>
      <c r="W97" s="47"/>
      <c r="X97" s="47"/>
      <c r="Y97" s="47"/>
      <c r="Z97" s="47"/>
      <c r="AA97" s="47"/>
      <c r="AB97" s="47"/>
      <c r="AC97" s="47"/>
      <c r="AD97" s="47"/>
      <c r="AE97" s="47"/>
      <c r="AF97" s="47"/>
      <c r="AG97" s="47"/>
      <c r="AH97" s="47"/>
      <c r="AI97" s="47"/>
      <c r="AJ97" s="47"/>
      <c r="AK97" s="47"/>
      <c r="AL97" s="47"/>
      <c r="AM97" s="47"/>
      <c r="AN97" s="47"/>
      <c r="AO97" s="47"/>
      <c r="AP97" s="47"/>
    </row>
    <row r="98" spans="3:42" x14ac:dyDescent="0.3">
      <c r="C98" s="47"/>
      <c r="D98" s="47"/>
      <c r="E98" s="47"/>
      <c r="F98" s="47"/>
      <c r="G98" s="47"/>
      <c r="H98" s="47"/>
      <c r="I98" s="47"/>
      <c r="J98" s="47"/>
      <c r="K98" s="47"/>
      <c r="L98" s="47"/>
      <c r="M98" s="47"/>
      <c r="N98" s="47"/>
      <c r="O98" s="47"/>
      <c r="P98" s="47"/>
      <c r="Q98" s="47"/>
      <c r="R98" s="49"/>
      <c r="S98" s="49"/>
      <c r="T98" s="49"/>
      <c r="U98" s="49"/>
      <c r="V98" s="47"/>
      <c r="W98" s="47"/>
      <c r="X98" s="47"/>
      <c r="Y98" s="47"/>
      <c r="Z98" s="47"/>
      <c r="AA98" s="47"/>
      <c r="AB98" s="47"/>
      <c r="AC98" s="47"/>
      <c r="AD98" s="47"/>
      <c r="AE98" s="47"/>
      <c r="AF98" s="47"/>
      <c r="AG98" s="47"/>
      <c r="AH98" s="47"/>
      <c r="AI98" s="47"/>
      <c r="AJ98" s="47"/>
      <c r="AK98" s="47"/>
      <c r="AL98" s="47"/>
      <c r="AM98" s="47"/>
      <c r="AN98" s="47"/>
      <c r="AO98" s="47"/>
      <c r="AP98" s="47"/>
    </row>
    <row r="99" spans="3:42" x14ac:dyDescent="0.3">
      <c r="C99" s="47"/>
      <c r="D99" s="47"/>
      <c r="E99" s="47"/>
      <c r="F99" s="47"/>
      <c r="G99" s="47"/>
      <c r="H99" s="47"/>
      <c r="I99" s="47"/>
      <c r="J99" s="47"/>
      <c r="K99" s="47"/>
      <c r="L99" s="47"/>
      <c r="M99" s="47"/>
      <c r="N99" s="47"/>
      <c r="O99" s="47"/>
      <c r="P99" s="47"/>
      <c r="Q99" s="47"/>
      <c r="R99" s="49"/>
      <c r="S99" s="49"/>
      <c r="T99" s="49"/>
      <c r="U99" s="49"/>
      <c r="V99" s="47"/>
      <c r="W99" s="47"/>
      <c r="X99" s="47"/>
      <c r="Y99" s="47"/>
      <c r="Z99" s="47"/>
      <c r="AA99" s="47"/>
      <c r="AB99" s="47"/>
      <c r="AC99" s="47"/>
      <c r="AD99" s="47"/>
      <c r="AE99" s="47"/>
      <c r="AF99" s="47"/>
      <c r="AG99" s="47"/>
      <c r="AH99" s="47"/>
      <c r="AI99" s="47"/>
      <c r="AJ99" s="47"/>
      <c r="AK99" s="47"/>
      <c r="AL99" s="47"/>
      <c r="AM99" s="47"/>
      <c r="AN99" s="47"/>
      <c r="AO99" s="47"/>
      <c r="AP99" s="47"/>
    </row>
    <row r="100" spans="3:42" x14ac:dyDescent="0.3">
      <c r="C100" s="47"/>
      <c r="D100" s="47"/>
      <c r="E100" s="47"/>
      <c r="F100" s="47"/>
      <c r="G100" s="47"/>
      <c r="H100" s="47"/>
      <c r="I100" s="47"/>
      <c r="J100" s="47"/>
      <c r="K100" s="47"/>
      <c r="L100" s="47"/>
      <c r="M100" s="47"/>
      <c r="N100" s="47"/>
      <c r="O100" s="47"/>
      <c r="P100" s="47"/>
      <c r="Q100" s="47"/>
      <c r="R100" s="49"/>
      <c r="S100" s="49"/>
      <c r="T100" s="49"/>
      <c r="U100" s="49"/>
      <c r="V100" s="47"/>
      <c r="W100" s="47"/>
      <c r="X100" s="47"/>
      <c r="Y100" s="47"/>
      <c r="Z100" s="47"/>
      <c r="AA100" s="47"/>
      <c r="AB100" s="47"/>
      <c r="AC100" s="47"/>
      <c r="AD100" s="47"/>
      <c r="AE100" s="47"/>
      <c r="AF100" s="47"/>
      <c r="AG100" s="47"/>
      <c r="AH100" s="47"/>
      <c r="AI100" s="47"/>
      <c r="AJ100" s="47"/>
      <c r="AK100" s="47"/>
      <c r="AL100" s="47"/>
      <c r="AM100" s="47"/>
      <c r="AN100" s="47"/>
      <c r="AO100" s="47"/>
      <c r="AP100" s="47"/>
    </row>
    <row r="101" spans="3:42" x14ac:dyDescent="0.3">
      <c r="C101" s="47"/>
      <c r="D101" s="47"/>
      <c r="E101" s="47"/>
      <c r="F101" s="47"/>
      <c r="G101" s="47"/>
      <c r="H101" s="47"/>
      <c r="I101" s="47"/>
      <c r="J101" s="47"/>
      <c r="K101" s="47"/>
      <c r="L101" s="47"/>
      <c r="M101" s="47"/>
      <c r="N101" s="47"/>
      <c r="O101" s="47"/>
      <c r="P101" s="47"/>
      <c r="Q101" s="47"/>
      <c r="R101" s="49"/>
      <c r="S101" s="49"/>
      <c r="T101" s="49"/>
      <c r="U101" s="49"/>
      <c r="V101" s="47"/>
      <c r="W101" s="47"/>
      <c r="X101" s="47"/>
      <c r="Y101" s="47"/>
      <c r="Z101" s="47"/>
      <c r="AA101" s="47"/>
      <c r="AB101" s="47"/>
      <c r="AC101" s="47"/>
      <c r="AD101" s="47"/>
      <c r="AE101" s="47"/>
      <c r="AF101" s="47"/>
      <c r="AG101" s="47"/>
      <c r="AH101" s="47"/>
      <c r="AI101" s="47"/>
      <c r="AJ101" s="47"/>
      <c r="AK101" s="47"/>
      <c r="AL101" s="47"/>
      <c r="AM101" s="47"/>
      <c r="AN101" s="47"/>
      <c r="AO101" s="47"/>
      <c r="AP101" s="47"/>
    </row>
    <row r="102" spans="3:42" x14ac:dyDescent="0.3">
      <c r="C102" s="47"/>
      <c r="D102" s="47"/>
      <c r="E102" s="47"/>
      <c r="F102" s="47"/>
      <c r="G102" s="47"/>
      <c r="H102" s="47"/>
      <c r="I102" s="47"/>
      <c r="J102" s="47"/>
      <c r="K102" s="47"/>
      <c r="L102" s="47"/>
      <c r="M102" s="47"/>
      <c r="N102" s="47"/>
      <c r="O102" s="47"/>
      <c r="P102" s="47"/>
      <c r="Q102" s="47"/>
      <c r="R102" s="49"/>
      <c r="S102" s="49"/>
      <c r="T102" s="49"/>
      <c r="U102" s="49"/>
      <c r="V102" s="47"/>
      <c r="W102" s="47"/>
      <c r="X102" s="47"/>
      <c r="Y102" s="47"/>
      <c r="Z102" s="47"/>
      <c r="AA102" s="47"/>
      <c r="AB102" s="47"/>
      <c r="AC102" s="47"/>
      <c r="AD102" s="47"/>
      <c r="AE102" s="47"/>
      <c r="AF102" s="47"/>
      <c r="AG102" s="47"/>
      <c r="AH102" s="47"/>
      <c r="AI102" s="47"/>
      <c r="AJ102" s="47"/>
      <c r="AK102" s="47"/>
      <c r="AL102" s="47"/>
      <c r="AM102" s="47"/>
      <c r="AN102" s="47"/>
      <c r="AO102" s="47"/>
      <c r="AP102" s="47"/>
    </row>
    <row r="103" spans="3:42" x14ac:dyDescent="0.3">
      <c r="C103" s="47"/>
      <c r="D103" s="47"/>
      <c r="E103" s="47"/>
      <c r="F103" s="47"/>
      <c r="G103" s="47"/>
      <c r="H103" s="47"/>
      <c r="I103" s="47"/>
      <c r="J103" s="47"/>
      <c r="K103" s="47"/>
      <c r="L103" s="47"/>
      <c r="M103" s="47"/>
      <c r="N103" s="47"/>
      <c r="O103" s="47"/>
      <c r="P103" s="47"/>
      <c r="Q103" s="47"/>
      <c r="R103" s="49"/>
      <c r="S103" s="49"/>
      <c r="T103" s="49"/>
      <c r="U103" s="49"/>
      <c r="V103" s="47"/>
      <c r="W103" s="47"/>
      <c r="X103" s="47"/>
      <c r="Y103" s="47"/>
      <c r="Z103" s="47"/>
      <c r="AA103" s="47"/>
      <c r="AB103" s="47"/>
      <c r="AC103" s="47"/>
      <c r="AD103" s="47"/>
      <c r="AE103" s="47"/>
      <c r="AF103" s="47"/>
      <c r="AG103" s="47"/>
      <c r="AH103" s="47"/>
      <c r="AI103" s="47"/>
      <c r="AJ103" s="47"/>
      <c r="AK103" s="47"/>
      <c r="AL103" s="47"/>
      <c r="AM103" s="47"/>
      <c r="AN103" s="47"/>
      <c r="AO103" s="47"/>
      <c r="AP103" s="47"/>
    </row>
    <row r="104" spans="3:42" x14ac:dyDescent="0.3">
      <c r="C104" s="47"/>
      <c r="D104" s="47"/>
      <c r="E104" s="47"/>
      <c r="F104" s="47"/>
      <c r="G104" s="47"/>
      <c r="H104" s="47"/>
      <c r="I104" s="47"/>
      <c r="J104" s="47"/>
      <c r="K104" s="47"/>
      <c r="L104" s="47"/>
      <c r="M104" s="47"/>
      <c r="N104" s="47"/>
      <c r="O104" s="47"/>
      <c r="P104" s="47"/>
      <c r="Q104" s="47"/>
      <c r="R104" s="49"/>
      <c r="S104" s="49"/>
      <c r="T104" s="49"/>
      <c r="U104" s="49"/>
      <c r="V104" s="47"/>
      <c r="W104" s="47"/>
      <c r="X104" s="47"/>
      <c r="Y104" s="47"/>
      <c r="Z104" s="47"/>
      <c r="AA104" s="47"/>
      <c r="AB104" s="47"/>
      <c r="AC104" s="47"/>
      <c r="AD104" s="47"/>
      <c r="AE104" s="47"/>
      <c r="AF104" s="47"/>
      <c r="AG104" s="47"/>
      <c r="AH104" s="47"/>
      <c r="AI104" s="47"/>
      <c r="AJ104" s="47"/>
      <c r="AK104" s="47"/>
      <c r="AL104" s="47"/>
      <c r="AM104" s="47"/>
      <c r="AN104" s="47"/>
      <c r="AO104" s="47"/>
      <c r="AP104" s="47"/>
    </row>
    <row r="105" spans="3:42" x14ac:dyDescent="0.3">
      <c r="C105" s="47"/>
      <c r="D105" s="47"/>
      <c r="E105" s="47"/>
      <c r="F105" s="47"/>
      <c r="G105" s="47"/>
      <c r="H105" s="47"/>
      <c r="I105" s="47"/>
      <c r="J105" s="47"/>
      <c r="K105" s="47"/>
      <c r="L105" s="47"/>
      <c r="M105" s="47"/>
      <c r="N105" s="47"/>
      <c r="O105" s="47"/>
      <c r="P105" s="47"/>
      <c r="Q105" s="47"/>
      <c r="R105" s="49"/>
      <c r="S105" s="49"/>
      <c r="T105" s="49"/>
      <c r="U105" s="49"/>
      <c r="V105" s="47"/>
      <c r="W105" s="47"/>
      <c r="X105" s="47"/>
      <c r="Y105" s="47"/>
      <c r="Z105" s="47"/>
      <c r="AA105" s="47"/>
      <c r="AB105" s="47"/>
      <c r="AC105" s="47"/>
      <c r="AD105" s="47"/>
      <c r="AE105" s="47"/>
      <c r="AF105" s="47"/>
      <c r="AG105" s="47"/>
      <c r="AH105" s="47"/>
      <c r="AI105" s="47"/>
      <c r="AJ105" s="47"/>
      <c r="AK105" s="47"/>
      <c r="AL105" s="47"/>
      <c r="AM105" s="47"/>
      <c r="AN105" s="47"/>
      <c r="AO105" s="47"/>
      <c r="AP105" s="47"/>
    </row>
    <row r="106" spans="3:42" x14ac:dyDescent="0.3">
      <c r="C106" s="47"/>
      <c r="D106" s="47"/>
      <c r="E106" s="47"/>
      <c r="F106" s="47"/>
      <c r="G106" s="47"/>
      <c r="H106" s="47"/>
      <c r="I106" s="47"/>
      <c r="J106" s="47"/>
      <c r="K106" s="47"/>
      <c r="L106" s="47"/>
      <c r="M106" s="47"/>
      <c r="N106" s="47"/>
      <c r="O106" s="47"/>
      <c r="P106" s="47"/>
      <c r="Q106" s="47"/>
      <c r="R106" s="49"/>
      <c r="S106" s="49"/>
      <c r="T106" s="49"/>
      <c r="U106" s="49"/>
      <c r="V106" s="47"/>
      <c r="W106" s="47"/>
      <c r="X106" s="47"/>
      <c r="Y106" s="47"/>
      <c r="Z106" s="47"/>
      <c r="AA106" s="47"/>
      <c r="AB106" s="47"/>
      <c r="AC106" s="47"/>
      <c r="AD106" s="47"/>
      <c r="AE106" s="47"/>
      <c r="AF106" s="47"/>
      <c r="AG106" s="47"/>
      <c r="AH106" s="47"/>
      <c r="AI106" s="47"/>
      <c r="AJ106" s="47"/>
      <c r="AK106" s="47"/>
      <c r="AL106" s="47"/>
      <c r="AM106" s="47"/>
      <c r="AN106" s="47"/>
      <c r="AO106" s="47"/>
      <c r="AP106" s="47"/>
    </row>
    <row r="107" spans="3:42" x14ac:dyDescent="0.3">
      <c r="C107" s="47"/>
      <c r="D107" s="47"/>
      <c r="E107" s="47"/>
      <c r="F107" s="47"/>
      <c r="G107" s="47"/>
      <c r="H107" s="47"/>
      <c r="I107" s="47"/>
      <c r="J107" s="47"/>
      <c r="K107" s="47"/>
      <c r="L107" s="47"/>
      <c r="M107" s="47"/>
      <c r="N107" s="47"/>
      <c r="O107" s="47"/>
      <c r="P107" s="47"/>
      <c r="Q107" s="47"/>
      <c r="R107" s="49"/>
      <c r="S107" s="49"/>
      <c r="T107" s="49"/>
      <c r="U107" s="49"/>
      <c r="V107" s="47"/>
      <c r="W107" s="47"/>
      <c r="X107" s="47"/>
      <c r="Y107" s="47"/>
      <c r="Z107" s="47"/>
      <c r="AA107" s="47"/>
      <c r="AB107" s="47"/>
      <c r="AC107" s="47"/>
      <c r="AD107" s="47"/>
      <c r="AE107" s="47"/>
      <c r="AF107" s="47"/>
      <c r="AG107" s="47"/>
      <c r="AH107" s="47"/>
      <c r="AI107" s="47"/>
      <c r="AJ107" s="47"/>
      <c r="AK107" s="47"/>
      <c r="AL107" s="47"/>
      <c r="AM107" s="47"/>
      <c r="AN107" s="47"/>
      <c r="AO107" s="47"/>
      <c r="AP107" s="47"/>
    </row>
    <row r="108" spans="3:42" x14ac:dyDescent="0.3">
      <c r="C108" s="47"/>
      <c r="D108" s="47"/>
      <c r="E108" s="47"/>
      <c r="F108" s="47"/>
      <c r="G108" s="47"/>
      <c r="H108" s="47"/>
      <c r="I108" s="47"/>
      <c r="J108" s="47"/>
      <c r="K108" s="47"/>
      <c r="L108" s="47"/>
      <c r="M108" s="47"/>
      <c r="N108" s="47"/>
      <c r="O108" s="47"/>
      <c r="P108" s="47"/>
      <c r="Q108" s="47"/>
      <c r="R108" s="49"/>
      <c r="S108" s="49"/>
      <c r="T108" s="49"/>
      <c r="U108" s="49"/>
      <c r="V108" s="47"/>
      <c r="W108" s="47"/>
      <c r="X108" s="47"/>
      <c r="Y108" s="47"/>
      <c r="Z108" s="47"/>
      <c r="AA108" s="47"/>
      <c r="AB108" s="47"/>
      <c r="AC108" s="47"/>
      <c r="AD108" s="47"/>
      <c r="AE108" s="47"/>
      <c r="AF108" s="47"/>
      <c r="AG108" s="47"/>
      <c r="AH108" s="47"/>
      <c r="AI108" s="47"/>
      <c r="AJ108" s="47"/>
      <c r="AK108" s="47"/>
      <c r="AL108" s="47"/>
      <c r="AM108" s="47"/>
      <c r="AN108" s="47"/>
      <c r="AO108" s="47"/>
      <c r="AP108" s="47"/>
    </row>
    <row r="109" spans="3:42" x14ac:dyDescent="0.3">
      <c r="C109" s="47"/>
      <c r="D109" s="47"/>
      <c r="E109" s="47"/>
      <c r="F109" s="47"/>
      <c r="G109" s="47"/>
      <c r="H109" s="47"/>
      <c r="I109" s="47"/>
      <c r="J109" s="47"/>
      <c r="K109" s="47"/>
      <c r="L109" s="47"/>
      <c r="M109" s="47"/>
      <c r="N109" s="47"/>
      <c r="O109" s="47"/>
      <c r="P109" s="47"/>
      <c r="Q109" s="47"/>
      <c r="R109" s="49"/>
      <c r="S109" s="49"/>
      <c r="T109" s="49"/>
      <c r="U109" s="49"/>
      <c r="V109" s="47"/>
      <c r="W109" s="47"/>
      <c r="X109" s="47"/>
      <c r="Y109" s="47"/>
      <c r="Z109" s="47"/>
      <c r="AA109" s="47"/>
      <c r="AB109" s="47"/>
      <c r="AC109" s="47"/>
      <c r="AD109" s="47"/>
      <c r="AE109" s="47"/>
      <c r="AF109" s="47"/>
      <c r="AG109" s="47"/>
      <c r="AH109" s="47"/>
      <c r="AI109" s="47"/>
      <c r="AJ109" s="47"/>
      <c r="AK109" s="47"/>
      <c r="AL109" s="47"/>
      <c r="AM109" s="47"/>
      <c r="AN109" s="47"/>
      <c r="AO109" s="47"/>
      <c r="AP109" s="47"/>
    </row>
    <row r="110" spans="3:42" x14ac:dyDescent="0.3">
      <c r="C110" s="47"/>
      <c r="D110" s="47"/>
      <c r="E110" s="47"/>
      <c r="F110" s="47"/>
      <c r="G110" s="47"/>
      <c r="H110" s="47"/>
      <c r="I110" s="47"/>
      <c r="J110" s="47"/>
      <c r="K110" s="47"/>
      <c r="L110" s="47"/>
      <c r="M110" s="47"/>
      <c r="N110" s="47"/>
      <c r="O110" s="47"/>
      <c r="P110" s="47"/>
      <c r="Q110" s="47"/>
      <c r="R110" s="49"/>
      <c r="S110" s="49"/>
      <c r="T110" s="49"/>
      <c r="U110" s="49"/>
      <c r="V110" s="47"/>
      <c r="W110" s="47"/>
      <c r="X110" s="47"/>
      <c r="Y110" s="47"/>
      <c r="Z110" s="47"/>
      <c r="AA110" s="47"/>
      <c r="AB110" s="47"/>
      <c r="AC110" s="47"/>
      <c r="AD110" s="47"/>
      <c r="AE110" s="47"/>
      <c r="AF110" s="47"/>
      <c r="AG110" s="47"/>
      <c r="AH110" s="47"/>
      <c r="AI110" s="47"/>
      <c r="AJ110" s="47"/>
      <c r="AK110" s="47"/>
      <c r="AL110" s="47"/>
      <c r="AM110" s="47"/>
      <c r="AN110" s="47"/>
      <c r="AO110" s="47"/>
      <c r="AP110" s="47"/>
    </row>
    <row r="111" spans="3:42" x14ac:dyDescent="0.3">
      <c r="C111" s="47"/>
      <c r="D111" s="47"/>
      <c r="E111" s="47"/>
      <c r="F111" s="47"/>
      <c r="G111" s="47"/>
      <c r="H111" s="47"/>
      <c r="I111" s="47"/>
      <c r="J111" s="47"/>
      <c r="K111" s="47"/>
      <c r="L111" s="47"/>
      <c r="M111" s="47"/>
      <c r="N111" s="47"/>
      <c r="O111" s="47"/>
      <c r="P111" s="47"/>
      <c r="Q111" s="47"/>
      <c r="R111" s="49"/>
      <c r="S111" s="49"/>
      <c r="T111" s="49"/>
      <c r="U111" s="49"/>
      <c r="V111" s="47"/>
      <c r="W111" s="47"/>
      <c r="X111" s="47"/>
      <c r="Y111" s="47"/>
      <c r="Z111" s="47"/>
      <c r="AA111" s="47"/>
      <c r="AB111" s="47"/>
      <c r="AC111" s="47"/>
      <c r="AD111" s="47"/>
      <c r="AE111" s="47"/>
      <c r="AF111" s="47"/>
      <c r="AG111" s="47"/>
      <c r="AH111" s="47"/>
      <c r="AI111" s="47"/>
      <c r="AJ111" s="47"/>
      <c r="AK111" s="47"/>
      <c r="AL111" s="47"/>
      <c r="AM111" s="47"/>
      <c r="AN111" s="47"/>
      <c r="AO111" s="47"/>
      <c r="AP111" s="47"/>
    </row>
    <row r="112" spans="3:42" x14ac:dyDescent="0.3">
      <c r="C112" s="47"/>
      <c r="D112" s="47"/>
      <c r="E112" s="47"/>
      <c r="F112" s="47"/>
      <c r="G112" s="47"/>
      <c r="H112" s="47"/>
      <c r="I112" s="47"/>
      <c r="J112" s="47"/>
      <c r="K112" s="47"/>
      <c r="L112" s="47"/>
      <c r="M112" s="47"/>
      <c r="N112" s="47"/>
      <c r="O112" s="47"/>
      <c r="P112" s="47"/>
      <c r="Q112" s="47"/>
      <c r="R112" s="49"/>
      <c r="S112" s="49"/>
      <c r="T112" s="49"/>
      <c r="U112" s="49"/>
      <c r="V112" s="47"/>
      <c r="W112" s="47"/>
      <c r="X112" s="47"/>
      <c r="Y112" s="47"/>
      <c r="Z112" s="47"/>
      <c r="AA112" s="47"/>
      <c r="AB112" s="47"/>
      <c r="AC112" s="47"/>
      <c r="AD112" s="47"/>
      <c r="AE112" s="47"/>
      <c r="AF112" s="47"/>
      <c r="AG112" s="47"/>
      <c r="AH112" s="47"/>
      <c r="AI112" s="47"/>
      <c r="AJ112" s="47"/>
      <c r="AK112" s="47"/>
      <c r="AL112" s="47"/>
      <c r="AM112" s="47"/>
      <c r="AN112" s="47"/>
      <c r="AO112" s="47"/>
      <c r="AP112" s="47"/>
    </row>
    <row r="113" spans="3:42" x14ac:dyDescent="0.3">
      <c r="C113" s="47"/>
      <c r="D113" s="47"/>
      <c r="E113" s="47"/>
      <c r="F113" s="47"/>
      <c r="G113" s="47"/>
      <c r="H113" s="47"/>
      <c r="I113" s="47"/>
      <c r="J113" s="47"/>
      <c r="K113" s="47"/>
      <c r="L113" s="47"/>
      <c r="M113" s="47"/>
      <c r="N113" s="47"/>
      <c r="O113" s="47"/>
      <c r="P113" s="47"/>
      <c r="Q113" s="47"/>
      <c r="R113" s="49"/>
      <c r="S113" s="49"/>
      <c r="T113" s="49"/>
      <c r="U113" s="49"/>
      <c r="V113" s="47"/>
      <c r="W113" s="47"/>
      <c r="X113" s="47"/>
      <c r="Y113" s="47"/>
      <c r="Z113" s="47"/>
      <c r="AA113" s="47"/>
      <c r="AB113" s="47"/>
      <c r="AC113" s="47"/>
      <c r="AD113" s="47"/>
      <c r="AE113" s="47"/>
      <c r="AF113" s="47"/>
      <c r="AG113" s="47"/>
      <c r="AH113" s="47"/>
      <c r="AI113" s="47"/>
      <c r="AJ113" s="47"/>
      <c r="AK113" s="47"/>
      <c r="AL113" s="47"/>
      <c r="AM113" s="47"/>
      <c r="AN113" s="47"/>
      <c r="AO113" s="47"/>
      <c r="AP113" s="47"/>
    </row>
    <row r="114" spans="3:42" x14ac:dyDescent="0.3">
      <c r="C114" s="47"/>
      <c r="D114" s="47"/>
      <c r="E114" s="47"/>
      <c r="F114" s="47"/>
      <c r="G114" s="47"/>
      <c r="H114" s="47"/>
      <c r="I114" s="47"/>
      <c r="J114" s="47"/>
      <c r="K114" s="47"/>
      <c r="L114" s="47"/>
      <c r="M114" s="47"/>
      <c r="N114" s="47"/>
      <c r="O114" s="47"/>
      <c r="P114" s="47"/>
      <c r="Q114" s="47"/>
      <c r="R114" s="49"/>
      <c r="S114" s="49"/>
      <c r="T114" s="49"/>
      <c r="U114" s="49"/>
      <c r="V114" s="47"/>
      <c r="W114" s="47"/>
      <c r="X114" s="47"/>
      <c r="Y114" s="47"/>
      <c r="Z114" s="47"/>
      <c r="AA114" s="47"/>
      <c r="AB114" s="47"/>
      <c r="AC114" s="47"/>
      <c r="AD114" s="47"/>
      <c r="AE114" s="47"/>
      <c r="AF114" s="47"/>
      <c r="AG114" s="47"/>
      <c r="AH114" s="47"/>
      <c r="AI114" s="47"/>
      <c r="AJ114" s="47"/>
      <c r="AK114" s="47"/>
      <c r="AL114" s="47"/>
      <c r="AM114" s="47"/>
      <c r="AN114" s="47"/>
      <c r="AO114" s="47"/>
      <c r="AP114" s="47"/>
    </row>
    <row r="115" spans="3:42" x14ac:dyDescent="0.3">
      <c r="C115" s="47"/>
      <c r="D115" s="47"/>
      <c r="E115" s="47"/>
      <c r="F115" s="47"/>
      <c r="G115" s="47"/>
      <c r="H115" s="47"/>
      <c r="I115" s="47"/>
      <c r="J115" s="47"/>
      <c r="K115" s="47"/>
      <c r="L115" s="47"/>
      <c r="M115" s="47"/>
      <c r="N115" s="47"/>
      <c r="O115" s="47"/>
      <c r="P115" s="47"/>
      <c r="Q115" s="47"/>
      <c r="R115" s="49"/>
      <c r="S115" s="49"/>
      <c r="T115" s="49"/>
      <c r="U115" s="49"/>
      <c r="V115" s="47"/>
      <c r="W115" s="47"/>
      <c r="X115" s="47"/>
      <c r="Y115" s="47"/>
      <c r="Z115" s="47"/>
      <c r="AA115" s="47"/>
      <c r="AB115" s="47"/>
      <c r="AC115" s="47"/>
      <c r="AD115" s="47"/>
      <c r="AE115" s="47"/>
      <c r="AF115" s="47"/>
      <c r="AG115" s="47"/>
      <c r="AH115" s="47"/>
      <c r="AI115" s="47"/>
      <c r="AJ115" s="47"/>
      <c r="AK115" s="47"/>
      <c r="AL115" s="47"/>
      <c r="AM115" s="47"/>
      <c r="AN115" s="47"/>
      <c r="AO115" s="47"/>
      <c r="AP115" s="47"/>
    </row>
    <row r="116" spans="3:42" x14ac:dyDescent="0.3">
      <c r="C116" s="47"/>
      <c r="D116" s="47"/>
      <c r="E116" s="47"/>
      <c r="F116" s="47"/>
      <c r="G116" s="47"/>
      <c r="H116" s="47"/>
      <c r="I116" s="47"/>
      <c r="J116" s="47"/>
      <c r="K116" s="47"/>
      <c r="L116" s="47"/>
      <c r="M116" s="47"/>
      <c r="N116" s="47"/>
      <c r="O116" s="47"/>
      <c r="P116" s="47"/>
      <c r="Q116" s="47"/>
      <c r="R116" s="49"/>
      <c r="S116" s="49"/>
      <c r="T116" s="49"/>
      <c r="U116" s="49"/>
      <c r="V116" s="47"/>
      <c r="W116" s="47"/>
      <c r="X116" s="47"/>
      <c r="Y116" s="47"/>
      <c r="Z116" s="47"/>
      <c r="AA116" s="47"/>
      <c r="AB116" s="47"/>
      <c r="AC116" s="47"/>
      <c r="AD116" s="47"/>
      <c r="AE116" s="47"/>
      <c r="AF116" s="47"/>
      <c r="AG116" s="47"/>
      <c r="AH116" s="47"/>
      <c r="AI116" s="47"/>
      <c r="AJ116" s="47"/>
      <c r="AK116" s="47"/>
      <c r="AL116" s="47"/>
      <c r="AM116" s="47"/>
      <c r="AN116" s="47"/>
      <c r="AO116" s="47"/>
      <c r="AP116" s="47"/>
    </row>
    <row r="117" spans="3:42" x14ac:dyDescent="0.3">
      <c r="C117" s="47"/>
      <c r="D117" s="47"/>
      <c r="E117" s="47"/>
      <c r="F117" s="47"/>
      <c r="G117" s="47"/>
      <c r="H117" s="47"/>
      <c r="I117" s="47"/>
      <c r="J117" s="47"/>
      <c r="K117" s="47"/>
      <c r="L117" s="47"/>
      <c r="M117" s="47"/>
      <c r="N117" s="47"/>
      <c r="O117" s="47"/>
      <c r="P117" s="47"/>
      <c r="Q117" s="47"/>
      <c r="R117" s="49"/>
      <c r="S117" s="49"/>
      <c r="T117" s="49"/>
      <c r="U117" s="49"/>
      <c r="V117" s="47"/>
      <c r="W117" s="47"/>
      <c r="X117" s="47"/>
      <c r="Y117" s="47"/>
      <c r="Z117" s="47"/>
      <c r="AA117" s="47"/>
      <c r="AB117" s="47"/>
      <c r="AC117" s="47"/>
      <c r="AD117" s="47"/>
      <c r="AE117" s="47"/>
      <c r="AF117" s="47"/>
      <c r="AG117" s="47"/>
      <c r="AH117" s="47"/>
      <c r="AI117" s="47"/>
      <c r="AJ117" s="47"/>
      <c r="AK117" s="47"/>
      <c r="AL117" s="47"/>
      <c r="AM117" s="47"/>
      <c r="AN117" s="47"/>
      <c r="AO117" s="47"/>
      <c r="AP117" s="47"/>
    </row>
    <row r="118" spans="3:42" x14ac:dyDescent="0.3">
      <c r="C118" s="47"/>
      <c r="D118" s="47"/>
      <c r="E118" s="47"/>
      <c r="F118" s="47"/>
      <c r="G118" s="47"/>
      <c r="H118" s="47"/>
      <c r="I118" s="47"/>
      <c r="J118" s="47"/>
      <c r="K118" s="47"/>
      <c r="L118" s="47"/>
      <c r="M118" s="47"/>
      <c r="N118" s="47"/>
      <c r="O118" s="47"/>
      <c r="P118" s="47"/>
      <c r="Q118" s="47"/>
      <c r="R118" s="49"/>
      <c r="S118" s="49"/>
      <c r="T118" s="49"/>
      <c r="U118" s="49"/>
      <c r="V118" s="47"/>
      <c r="W118" s="47"/>
      <c r="X118" s="47"/>
      <c r="Y118" s="47"/>
      <c r="Z118" s="47"/>
      <c r="AA118" s="47"/>
      <c r="AB118" s="47"/>
      <c r="AC118" s="47"/>
      <c r="AD118" s="47"/>
      <c r="AE118" s="47"/>
      <c r="AF118" s="47"/>
      <c r="AG118" s="47"/>
      <c r="AH118" s="47"/>
      <c r="AI118" s="47"/>
      <c r="AJ118" s="47"/>
      <c r="AK118" s="47"/>
      <c r="AL118" s="47"/>
      <c r="AM118" s="47"/>
      <c r="AN118" s="47"/>
      <c r="AO118" s="47"/>
      <c r="AP118" s="47"/>
    </row>
    <row r="119" spans="3:42" x14ac:dyDescent="0.3">
      <c r="C119" s="47"/>
      <c r="D119" s="47"/>
      <c r="E119" s="47"/>
      <c r="F119" s="47"/>
      <c r="G119" s="47"/>
      <c r="H119" s="47"/>
      <c r="I119" s="47"/>
      <c r="J119" s="47"/>
      <c r="K119" s="47"/>
      <c r="L119" s="47"/>
      <c r="M119" s="47"/>
      <c r="N119" s="47"/>
      <c r="O119" s="47"/>
      <c r="P119" s="47"/>
      <c r="Q119" s="47"/>
      <c r="R119" s="49"/>
      <c r="S119" s="49"/>
      <c r="T119" s="49"/>
      <c r="U119" s="49"/>
      <c r="V119" s="47"/>
      <c r="W119" s="47"/>
      <c r="X119" s="47"/>
      <c r="Y119" s="47"/>
      <c r="Z119" s="47"/>
      <c r="AA119" s="47"/>
      <c r="AB119" s="47"/>
      <c r="AC119" s="47"/>
      <c r="AD119" s="47"/>
      <c r="AE119" s="47"/>
      <c r="AF119" s="47"/>
      <c r="AG119" s="47"/>
      <c r="AH119" s="47"/>
      <c r="AI119" s="47"/>
      <c r="AJ119" s="47"/>
      <c r="AK119" s="47"/>
      <c r="AL119" s="47"/>
      <c r="AM119" s="47"/>
      <c r="AN119" s="47"/>
      <c r="AO119" s="47"/>
      <c r="AP119" s="47"/>
    </row>
    <row r="120" spans="3:42" x14ac:dyDescent="0.3">
      <c r="C120" s="47"/>
      <c r="D120" s="47"/>
      <c r="E120" s="47"/>
      <c r="F120" s="47"/>
      <c r="G120" s="47"/>
      <c r="H120" s="47"/>
      <c r="I120" s="47"/>
      <c r="J120" s="47"/>
      <c r="K120" s="47"/>
      <c r="L120" s="47"/>
      <c r="M120" s="47"/>
      <c r="N120" s="47"/>
      <c r="O120" s="47"/>
      <c r="P120" s="47"/>
      <c r="Q120" s="47"/>
      <c r="R120" s="49"/>
      <c r="S120" s="49"/>
      <c r="T120" s="49"/>
      <c r="U120" s="49"/>
      <c r="V120" s="47"/>
      <c r="W120" s="47"/>
      <c r="X120" s="47"/>
      <c r="Y120" s="47"/>
      <c r="Z120" s="47"/>
      <c r="AA120" s="47"/>
      <c r="AB120" s="47"/>
      <c r="AC120" s="47"/>
      <c r="AD120" s="47"/>
      <c r="AE120" s="47"/>
      <c r="AF120" s="47"/>
      <c r="AG120" s="47"/>
      <c r="AH120" s="47"/>
      <c r="AI120" s="47"/>
      <c r="AJ120" s="47"/>
      <c r="AK120" s="47"/>
      <c r="AL120" s="47"/>
      <c r="AM120" s="47"/>
      <c r="AN120" s="47"/>
      <c r="AO120" s="47"/>
      <c r="AP120" s="47"/>
    </row>
    <row r="121" spans="3:42" x14ac:dyDescent="0.3">
      <c r="C121" s="47"/>
      <c r="D121" s="47"/>
      <c r="E121" s="47"/>
      <c r="F121" s="47"/>
      <c r="G121" s="47"/>
      <c r="H121" s="47"/>
      <c r="I121" s="47"/>
      <c r="J121" s="47"/>
      <c r="K121" s="47"/>
      <c r="L121" s="47"/>
      <c r="M121" s="47"/>
      <c r="N121" s="47"/>
      <c r="O121" s="47"/>
      <c r="P121" s="47"/>
      <c r="Q121" s="47"/>
      <c r="R121" s="49"/>
      <c r="S121" s="49"/>
      <c r="T121" s="49"/>
      <c r="U121" s="49"/>
      <c r="V121" s="47"/>
      <c r="W121" s="47"/>
      <c r="X121" s="47"/>
      <c r="Y121" s="47"/>
      <c r="Z121" s="47"/>
      <c r="AA121" s="47"/>
      <c r="AB121" s="47"/>
      <c r="AC121" s="47"/>
      <c r="AD121" s="47"/>
      <c r="AE121" s="47"/>
      <c r="AF121" s="47"/>
      <c r="AG121" s="47"/>
      <c r="AH121" s="47"/>
      <c r="AI121" s="47"/>
      <c r="AJ121" s="47"/>
      <c r="AK121" s="47"/>
      <c r="AL121" s="47"/>
      <c r="AM121" s="47"/>
      <c r="AN121" s="47"/>
      <c r="AO121" s="47"/>
      <c r="AP121" s="47"/>
    </row>
    <row r="122" spans="3:42" x14ac:dyDescent="0.3">
      <c r="C122" s="47"/>
      <c r="D122" s="47"/>
      <c r="E122" s="47"/>
      <c r="F122" s="47"/>
      <c r="G122" s="47"/>
      <c r="H122" s="47"/>
      <c r="I122" s="47"/>
      <c r="J122" s="47"/>
      <c r="K122" s="47"/>
      <c r="L122" s="47"/>
      <c r="M122" s="47"/>
      <c r="N122" s="47"/>
      <c r="O122" s="47"/>
      <c r="P122" s="47"/>
      <c r="Q122" s="47"/>
      <c r="R122" s="49"/>
      <c r="S122" s="49"/>
      <c r="T122" s="49"/>
      <c r="U122" s="49"/>
      <c r="V122" s="47"/>
      <c r="W122" s="47"/>
      <c r="X122" s="47"/>
      <c r="Y122" s="47"/>
      <c r="Z122" s="47"/>
      <c r="AA122" s="47"/>
      <c r="AB122" s="47"/>
      <c r="AC122" s="47"/>
      <c r="AD122" s="47"/>
      <c r="AE122" s="47"/>
      <c r="AF122" s="47"/>
      <c r="AG122" s="47"/>
      <c r="AH122" s="47"/>
      <c r="AI122" s="47"/>
      <c r="AJ122" s="47"/>
      <c r="AK122" s="47"/>
      <c r="AL122" s="47"/>
      <c r="AM122" s="47"/>
      <c r="AN122" s="47"/>
      <c r="AO122" s="47"/>
      <c r="AP122" s="47"/>
    </row>
    <row r="123" spans="3:42" x14ac:dyDescent="0.3">
      <c r="C123" s="47"/>
      <c r="D123" s="47"/>
      <c r="E123" s="47"/>
      <c r="F123" s="47"/>
      <c r="G123" s="47"/>
      <c r="H123" s="47"/>
      <c r="I123" s="47"/>
      <c r="J123" s="47"/>
      <c r="K123" s="47"/>
      <c r="L123" s="47"/>
      <c r="M123" s="47"/>
      <c r="N123" s="47"/>
      <c r="O123" s="47"/>
      <c r="P123" s="47"/>
      <c r="Q123" s="47"/>
      <c r="R123" s="49"/>
      <c r="S123" s="49"/>
      <c r="T123" s="49"/>
      <c r="U123" s="49"/>
      <c r="V123" s="47"/>
      <c r="W123" s="47"/>
      <c r="X123" s="47"/>
      <c r="Y123" s="47"/>
      <c r="Z123" s="47"/>
      <c r="AA123" s="47"/>
      <c r="AB123" s="47"/>
      <c r="AC123" s="47"/>
      <c r="AD123" s="47"/>
      <c r="AE123" s="47"/>
      <c r="AF123" s="47"/>
      <c r="AG123" s="47"/>
      <c r="AH123" s="47"/>
      <c r="AI123" s="47"/>
      <c r="AJ123" s="47"/>
      <c r="AK123" s="47"/>
      <c r="AL123" s="47"/>
      <c r="AM123" s="47"/>
      <c r="AN123" s="47"/>
      <c r="AO123" s="47"/>
      <c r="AP123" s="47"/>
    </row>
    <row r="124" spans="3:42" x14ac:dyDescent="0.3">
      <c r="C124" s="47"/>
      <c r="D124" s="47"/>
      <c r="E124" s="47"/>
      <c r="F124" s="47"/>
      <c r="G124" s="47"/>
      <c r="H124" s="47"/>
      <c r="I124" s="47"/>
      <c r="J124" s="47"/>
      <c r="K124" s="47"/>
      <c r="L124" s="47"/>
      <c r="M124" s="47"/>
      <c r="N124" s="47"/>
      <c r="O124" s="47"/>
      <c r="P124" s="47"/>
      <c r="Q124" s="47"/>
      <c r="R124" s="49"/>
      <c r="S124" s="49"/>
      <c r="T124" s="49"/>
      <c r="U124" s="49"/>
      <c r="V124" s="47"/>
      <c r="W124" s="47"/>
      <c r="X124" s="47"/>
      <c r="Y124" s="47"/>
      <c r="Z124" s="47"/>
      <c r="AA124" s="47"/>
      <c r="AB124" s="47"/>
      <c r="AC124" s="47"/>
      <c r="AD124" s="47"/>
      <c r="AE124" s="47"/>
      <c r="AF124" s="47"/>
      <c r="AG124" s="47"/>
      <c r="AH124" s="47"/>
      <c r="AI124" s="47"/>
      <c r="AJ124" s="47"/>
      <c r="AK124" s="47"/>
      <c r="AL124" s="47"/>
      <c r="AM124" s="47"/>
      <c r="AN124" s="47"/>
      <c r="AO124" s="47"/>
      <c r="AP124" s="47"/>
    </row>
    <row r="125" spans="3:42" x14ac:dyDescent="0.3">
      <c r="C125" s="47"/>
      <c r="D125" s="47"/>
      <c r="E125" s="47"/>
      <c r="F125" s="47"/>
      <c r="G125" s="47"/>
      <c r="H125" s="47"/>
      <c r="I125" s="47"/>
      <c r="J125" s="47"/>
      <c r="K125" s="47"/>
      <c r="L125" s="47"/>
      <c r="M125" s="47"/>
      <c r="N125" s="47"/>
      <c r="O125" s="47"/>
      <c r="P125" s="47"/>
      <c r="Q125" s="47"/>
      <c r="R125" s="49"/>
      <c r="S125" s="49"/>
      <c r="T125" s="49"/>
      <c r="U125" s="49"/>
      <c r="V125" s="47"/>
      <c r="W125" s="47"/>
      <c r="X125" s="47"/>
      <c r="Y125" s="47"/>
      <c r="Z125" s="47"/>
      <c r="AA125" s="47"/>
      <c r="AB125" s="47"/>
      <c r="AC125" s="47"/>
      <c r="AD125" s="47"/>
      <c r="AE125" s="47"/>
      <c r="AF125" s="47"/>
      <c r="AG125" s="47"/>
      <c r="AH125" s="47"/>
      <c r="AI125" s="47"/>
      <c r="AJ125" s="47"/>
      <c r="AK125" s="47"/>
      <c r="AL125" s="47"/>
      <c r="AM125" s="47"/>
      <c r="AN125" s="47"/>
      <c r="AO125" s="47"/>
      <c r="AP125" s="47"/>
    </row>
    <row r="126" spans="3:42" x14ac:dyDescent="0.3">
      <c r="C126" s="47"/>
      <c r="D126" s="47"/>
      <c r="E126" s="47"/>
      <c r="F126" s="47"/>
      <c r="G126" s="47"/>
      <c r="H126" s="47"/>
      <c r="I126" s="47"/>
      <c r="J126" s="47"/>
      <c r="K126" s="47"/>
      <c r="L126" s="47"/>
      <c r="M126" s="47"/>
      <c r="N126" s="47"/>
      <c r="O126" s="47"/>
      <c r="P126" s="47"/>
      <c r="Q126" s="47"/>
      <c r="R126" s="49"/>
      <c r="S126" s="49"/>
      <c r="T126" s="49"/>
      <c r="U126" s="49"/>
      <c r="V126" s="47"/>
      <c r="W126" s="47"/>
      <c r="X126" s="47"/>
      <c r="Y126" s="47"/>
      <c r="Z126" s="47"/>
      <c r="AA126" s="47"/>
      <c r="AB126" s="47"/>
      <c r="AC126" s="47"/>
      <c r="AD126" s="47"/>
      <c r="AE126" s="47"/>
      <c r="AF126" s="47"/>
      <c r="AG126" s="47"/>
      <c r="AH126" s="47"/>
      <c r="AI126" s="47"/>
      <c r="AJ126" s="47"/>
      <c r="AK126" s="47"/>
      <c r="AL126" s="47"/>
      <c r="AM126" s="47"/>
      <c r="AN126" s="47"/>
      <c r="AO126" s="47"/>
      <c r="AP126" s="47"/>
    </row>
    <row r="127" spans="3:42" x14ac:dyDescent="0.3">
      <c r="C127" s="47"/>
      <c r="D127" s="47"/>
      <c r="E127" s="47"/>
      <c r="F127" s="47"/>
      <c r="G127" s="47"/>
      <c r="H127" s="47"/>
      <c r="I127" s="47"/>
      <c r="J127" s="47"/>
      <c r="K127" s="47"/>
      <c r="L127" s="47"/>
      <c r="M127" s="47"/>
      <c r="N127" s="47"/>
      <c r="O127" s="47"/>
      <c r="P127" s="47"/>
      <c r="Q127" s="47"/>
      <c r="R127" s="49"/>
      <c r="S127" s="49"/>
      <c r="T127" s="49"/>
      <c r="U127" s="49"/>
      <c r="V127" s="47"/>
      <c r="W127" s="47"/>
      <c r="X127" s="47"/>
      <c r="Y127" s="47"/>
      <c r="Z127" s="47"/>
      <c r="AA127" s="47"/>
      <c r="AB127" s="47"/>
      <c r="AC127" s="47"/>
      <c r="AD127" s="47"/>
      <c r="AE127" s="47"/>
      <c r="AF127" s="47"/>
      <c r="AG127" s="47"/>
      <c r="AH127" s="47"/>
      <c r="AI127" s="47"/>
      <c r="AJ127" s="47"/>
      <c r="AK127" s="47"/>
      <c r="AL127" s="47"/>
      <c r="AM127" s="47"/>
      <c r="AN127" s="47"/>
      <c r="AO127" s="47"/>
      <c r="AP127" s="47"/>
    </row>
    <row r="128" spans="3:42" x14ac:dyDescent="0.3">
      <c r="C128" s="47"/>
      <c r="D128" s="47"/>
      <c r="E128" s="47"/>
      <c r="F128" s="47"/>
      <c r="G128" s="47"/>
      <c r="H128" s="47"/>
      <c r="I128" s="47"/>
      <c r="J128" s="47"/>
      <c r="K128" s="47"/>
      <c r="L128" s="47"/>
      <c r="M128" s="47"/>
      <c r="N128" s="47"/>
      <c r="O128" s="47"/>
      <c r="P128" s="47"/>
      <c r="Q128" s="47"/>
      <c r="R128" s="49"/>
      <c r="S128" s="49"/>
      <c r="T128" s="49"/>
      <c r="U128" s="49"/>
      <c r="V128" s="47"/>
      <c r="W128" s="47"/>
      <c r="X128" s="47"/>
      <c r="Y128" s="47"/>
      <c r="Z128" s="47"/>
      <c r="AA128" s="47"/>
      <c r="AB128" s="47"/>
      <c r="AC128" s="47"/>
      <c r="AD128" s="47"/>
      <c r="AE128" s="47"/>
      <c r="AF128" s="47"/>
      <c r="AG128" s="47"/>
      <c r="AH128" s="47"/>
      <c r="AI128" s="47"/>
      <c r="AJ128" s="47"/>
      <c r="AK128" s="47"/>
      <c r="AL128" s="47"/>
      <c r="AM128" s="47"/>
      <c r="AN128" s="47"/>
      <c r="AO128" s="47"/>
      <c r="AP128" s="47"/>
    </row>
    <row r="129" spans="3:42" x14ac:dyDescent="0.3">
      <c r="C129" s="47"/>
      <c r="D129" s="47"/>
      <c r="E129" s="47"/>
      <c r="F129" s="47"/>
      <c r="G129" s="47"/>
      <c r="H129" s="47"/>
      <c r="I129" s="47"/>
      <c r="J129" s="47"/>
      <c r="K129" s="47"/>
      <c r="L129" s="47"/>
      <c r="M129" s="47"/>
      <c r="N129" s="47"/>
      <c r="O129" s="47"/>
      <c r="P129" s="47"/>
      <c r="Q129" s="47"/>
      <c r="R129" s="49"/>
      <c r="S129" s="49"/>
      <c r="T129" s="49"/>
      <c r="U129" s="49"/>
      <c r="V129" s="47"/>
      <c r="W129" s="47"/>
      <c r="X129" s="47"/>
      <c r="Y129" s="47"/>
      <c r="Z129" s="47"/>
      <c r="AA129" s="47"/>
      <c r="AB129" s="47"/>
      <c r="AC129" s="47"/>
      <c r="AD129" s="47"/>
      <c r="AE129" s="47"/>
      <c r="AF129" s="47"/>
      <c r="AG129" s="47"/>
      <c r="AH129" s="47"/>
      <c r="AI129" s="47"/>
      <c r="AJ129" s="47"/>
      <c r="AK129" s="47"/>
      <c r="AL129" s="47"/>
      <c r="AM129" s="47"/>
      <c r="AN129" s="47"/>
      <c r="AO129" s="47"/>
      <c r="AP129" s="47"/>
    </row>
    <row r="130" spans="3:42" x14ac:dyDescent="0.3">
      <c r="C130" s="47"/>
      <c r="D130" s="47"/>
      <c r="E130" s="47"/>
      <c r="F130" s="47"/>
      <c r="G130" s="47"/>
      <c r="H130" s="47"/>
      <c r="I130" s="47"/>
      <c r="J130" s="47"/>
      <c r="K130" s="47"/>
      <c r="L130" s="47"/>
      <c r="M130" s="47"/>
      <c r="N130" s="47"/>
      <c r="O130" s="47"/>
      <c r="P130" s="47"/>
      <c r="Q130" s="47"/>
      <c r="R130" s="49"/>
      <c r="S130" s="49"/>
      <c r="T130" s="49"/>
      <c r="U130" s="49"/>
      <c r="V130" s="47"/>
      <c r="W130" s="47"/>
      <c r="X130" s="47"/>
      <c r="Y130" s="47"/>
      <c r="Z130" s="47"/>
      <c r="AA130" s="47"/>
      <c r="AB130" s="47"/>
      <c r="AC130" s="47"/>
      <c r="AD130" s="47"/>
      <c r="AE130" s="47"/>
      <c r="AF130" s="47"/>
      <c r="AG130" s="47"/>
      <c r="AH130" s="47"/>
      <c r="AI130" s="47"/>
      <c r="AJ130" s="47"/>
      <c r="AK130" s="47"/>
      <c r="AL130" s="47"/>
      <c r="AM130" s="47"/>
      <c r="AN130" s="47"/>
      <c r="AO130" s="47"/>
      <c r="AP130" s="47"/>
    </row>
    <row r="131" spans="3:42" x14ac:dyDescent="0.3">
      <c r="C131" s="47"/>
      <c r="D131" s="47"/>
      <c r="E131" s="47"/>
      <c r="F131" s="47"/>
      <c r="G131" s="47"/>
      <c r="H131" s="47"/>
      <c r="I131" s="47"/>
      <c r="J131" s="47"/>
      <c r="K131" s="47"/>
      <c r="L131" s="47"/>
      <c r="M131" s="47"/>
      <c r="N131" s="47"/>
      <c r="O131" s="47"/>
      <c r="P131" s="47"/>
      <c r="Q131" s="47"/>
      <c r="R131" s="49"/>
      <c r="S131" s="49"/>
      <c r="T131" s="49"/>
      <c r="U131" s="49"/>
      <c r="V131" s="47"/>
      <c r="W131" s="47"/>
      <c r="X131" s="47"/>
      <c r="Y131" s="47"/>
      <c r="Z131" s="47"/>
      <c r="AA131" s="47"/>
      <c r="AB131" s="47"/>
      <c r="AC131" s="47"/>
      <c r="AD131" s="47"/>
      <c r="AE131" s="47"/>
      <c r="AF131" s="47"/>
      <c r="AG131" s="47"/>
      <c r="AH131" s="47"/>
      <c r="AI131" s="47"/>
      <c r="AJ131" s="47"/>
      <c r="AK131" s="47"/>
      <c r="AL131" s="47"/>
      <c r="AM131" s="47"/>
      <c r="AN131" s="47"/>
      <c r="AO131" s="47"/>
      <c r="AP131" s="47"/>
    </row>
    <row r="132" spans="3:42" x14ac:dyDescent="0.3">
      <c r="C132" s="47"/>
      <c r="D132" s="47"/>
      <c r="E132" s="47"/>
      <c r="F132" s="47"/>
      <c r="G132" s="47"/>
      <c r="H132" s="47"/>
      <c r="I132" s="47"/>
      <c r="J132" s="47"/>
      <c r="K132" s="47"/>
      <c r="L132" s="47"/>
      <c r="M132" s="47"/>
      <c r="N132" s="47"/>
      <c r="O132" s="47"/>
      <c r="P132" s="47"/>
      <c r="Q132" s="47"/>
      <c r="R132" s="49"/>
      <c r="S132" s="49"/>
      <c r="T132" s="49"/>
      <c r="U132" s="49"/>
      <c r="V132" s="47"/>
      <c r="W132" s="47"/>
      <c r="X132" s="47"/>
      <c r="Y132" s="47"/>
      <c r="Z132" s="47"/>
      <c r="AA132" s="47"/>
      <c r="AB132" s="47"/>
      <c r="AC132" s="47"/>
      <c r="AD132" s="47"/>
      <c r="AE132" s="47"/>
      <c r="AF132" s="47"/>
      <c r="AG132" s="47"/>
      <c r="AH132" s="47"/>
      <c r="AI132" s="47"/>
      <c r="AJ132" s="47"/>
      <c r="AK132" s="47"/>
      <c r="AL132" s="47"/>
      <c r="AM132" s="47"/>
      <c r="AN132" s="47"/>
      <c r="AO132" s="47"/>
      <c r="AP132" s="47"/>
    </row>
    <row r="133" spans="3:42" x14ac:dyDescent="0.3">
      <c r="C133" s="47"/>
      <c r="D133" s="47"/>
      <c r="E133" s="47"/>
      <c r="F133" s="47"/>
      <c r="G133" s="47"/>
      <c r="H133" s="47"/>
      <c r="I133" s="47"/>
      <c r="J133" s="47"/>
      <c r="K133" s="47"/>
      <c r="L133" s="47"/>
      <c r="M133" s="47"/>
      <c r="N133" s="47"/>
      <c r="O133" s="47"/>
      <c r="P133" s="47"/>
      <c r="Q133" s="47"/>
      <c r="R133" s="49"/>
      <c r="S133" s="49"/>
      <c r="T133" s="49"/>
      <c r="U133" s="49"/>
      <c r="V133" s="47"/>
      <c r="W133" s="47"/>
      <c r="X133" s="47"/>
      <c r="Y133" s="47"/>
      <c r="Z133" s="47"/>
      <c r="AA133" s="47"/>
      <c r="AB133" s="47"/>
      <c r="AC133" s="47"/>
      <c r="AD133" s="47"/>
      <c r="AE133" s="47"/>
      <c r="AF133" s="47"/>
      <c r="AG133" s="47"/>
      <c r="AH133" s="47"/>
      <c r="AI133" s="47"/>
      <c r="AJ133" s="47"/>
      <c r="AK133" s="47"/>
      <c r="AL133" s="47"/>
      <c r="AM133" s="47"/>
      <c r="AN133" s="47"/>
      <c r="AO133" s="47"/>
      <c r="AP133" s="47"/>
    </row>
    <row r="134" spans="3:42" x14ac:dyDescent="0.3">
      <c r="C134" s="47"/>
      <c r="D134" s="47"/>
      <c r="E134" s="47"/>
      <c r="F134" s="47"/>
      <c r="G134" s="47"/>
      <c r="H134" s="47"/>
      <c r="I134" s="47"/>
      <c r="J134" s="47"/>
      <c r="K134" s="47"/>
      <c r="L134" s="47"/>
      <c r="M134" s="47"/>
      <c r="N134" s="47"/>
      <c r="O134" s="47"/>
      <c r="P134" s="47"/>
      <c r="Q134" s="47"/>
      <c r="R134" s="49"/>
      <c r="S134" s="49"/>
      <c r="T134" s="49"/>
      <c r="U134" s="49"/>
      <c r="V134" s="47"/>
      <c r="W134" s="47"/>
      <c r="X134" s="47"/>
      <c r="Y134" s="47"/>
      <c r="Z134" s="47"/>
      <c r="AA134" s="47"/>
      <c r="AB134" s="47"/>
      <c r="AC134" s="47"/>
      <c r="AD134" s="47"/>
      <c r="AE134" s="47"/>
      <c r="AF134" s="47"/>
      <c r="AG134" s="47"/>
      <c r="AH134" s="47"/>
      <c r="AI134" s="47"/>
      <c r="AJ134" s="47"/>
      <c r="AK134" s="47"/>
      <c r="AL134" s="47"/>
      <c r="AM134" s="47"/>
      <c r="AN134" s="47"/>
      <c r="AO134" s="47"/>
      <c r="AP134" s="47"/>
    </row>
    <row r="135" spans="3:42" x14ac:dyDescent="0.3">
      <c r="C135" s="47"/>
      <c r="D135" s="47"/>
      <c r="E135" s="47"/>
      <c r="F135" s="47"/>
      <c r="G135" s="47"/>
      <c r="H135" s="47"/>
      <c r="I135" s="47"/>
      <c r="J135" s="47"/>
      <c r="K135" s="47"/>
      <c r="L135" s="47"/>
      <c r="M135" s="47"/>
      <c r="N135" s="47"/>
      <c r="O135" s="47"/>
      <c r="P135" s="47"/>
      <c r="Q135" s="47"/>
      <c r="R135" s="49"/>
      <c r="S135" s="49"/>
      <c r="T135" s="49"/>
      <c r="U135" s="49"/>
      <c r="V135" s="47"/>
      <c r="W135" s="47"/>
      <c r="X135" s="47"/>
      <c r="Y135" s="47"/>
      <c r="Z135" s="47"/>
      <c r="AA135" s="47"/>
      <c r="AB135" s="47"/>
      <c r="AC135" s="47"/>
      <c r="AD135" s="47"/>
      <c r="AE135" s="47"/>
      <c r="AF135" s="47"/>
      <c r="AG135" s="47"/>
      <c r="AH135" s="47"/>
      <c r="AI135" s="47"/>
      <c r="AJ135" s="47"/>
      <c r="AK135" s="47"/>
      <c r="AL135" s="47"/>
      <c r="AM135" s="47"/>
      <c r="AN135" s="47"/>
      <c r="AO135" s="47"/>
      <c r="AP135" s="47"/>
    </row>
    <row r="136" spans="3:42" x14ac:dyDescent="0.3">
      <c r="C136" s="47"/>
      <c r="D136" s="47"/>
      <c r="E136" s="47"/>
      <c r="F136" s="47"/>
      <c r="G136" s="47"/>
      <c r="H136" s="47"/>
      <c r="I136" s="47"/>
      <c r="J136" s="47"/>
      <c r="K136" s="47"/>
      <c r="L136" s="47"/>
      <c r="M136" s="47"/>
      <c r="N136" s="47"/>
      <c r="O136" s="47"/>
      <c r="P136" s="47"/>
      <c r="Q136" s="47"/>
      <c r="R136" s="49"/>
      <c r="S136" s="49"/>
      <c r="T136" s="49"/>
      <c r="U136" s="49"/>
      <c r="V136" s="47"/>
      <c r="W136" s="47"/>
      <c r="X136" s="47"/>
      <c r="Y136" s="47"/>
      <c r="Z136" s="47"/>
      <c r="AA136" s="47"/>
      <c r="AB136" s="47"/>
      <c r="AC136" s="47"/>
      <c r="AD136" s="47"/>
      <c r="AE136" s="47"/>
      <c r="AF136" s="47"/>
      <c r="AG136" s="47"/>
      <c r="AH136" s="47"/>
      <c r="AI136" s="47"/>
      <c r="AJ136" s="47"/>
      <c r="AK136" s="47"/>
      <c r="AL136" s="47"/>
      <c r="AM136" s="47"/>
      <c r="AN136" s="47"/>
      <c r="AO136" s="47"/>
      <c r="AP136" s="47"/>
    </row>
    <row r="137" spans="3:42" x14ac:dyDescent="0.3">
      <c r="C137" s="47"/>
      <c r="D137" s="47"/>
      <c r="E137" s="47"/>
      <c r="F137" s="47"/>
      <c r="G137" s="47"/>
      <c r="H137" s="47"/>
      <c r="I137" s="47"/>
      <c r="J137" s="47"/>
      <c r="K137" s="47"/>
      <c r="L137" s="47"/>
      <c r="M137" s="47"/>
      <c r="N137" s="47"/>
      <c r="O137" s="47"/>
      <c r="P137" s="47"/>
      <c r="Q137" s="47"/>
      <c r="R137" s="49"/>
      <c r="S137" s="49"/>
      <c r="T137" s="49"/>
      <c r="U137" s="49"/>
      <c r="V137" s="47"/>
      <c r="W137" s="47"/>
      <c r="X137" s="47"/>
      <c r="Y137" s="47"/>
      <c r="Z137" s="47"/>
      <c r="AA137" s="47"/>
      <c r="AB137" s="47"/>
      <c r="AC137" s="47"/>
      <c r="AD137" s="47"/>
      <c r="AE137" s="47"/>
      <c r="AF137" s="47"/>
      <c r="AG137" s="47"/>
      <c r="AH137" s="47"/>
      <c r="AI137" s="47"/>
      <c r="AJ137" s="47"/>
      <c r="AK137" s="47"/>
      <c r="AL137" s="47"/>
      <c r="AM137" s="47"/>
      <c r="AN137" s="47"/>
      <c r="AO137" s="47"/>
      <c r="AP137" s="47"/>
    </row>
    <row r="138" spans="3:42" x14ac:dyDescent="0.3">
      <c r="C138" s="47"/>
      <c r="D138" s="47"/>
      <c r="E138" s="47"/>
      <c r="F138" s="47"/>
      <c r="G138" s="47"/>
      <c r="H138" s="47"/>
      <c r="I138" s="47"/>
      <c r="J138" s="47"/>
      <c r="K138" s="47"/>
      <c r="L138" s="47"/>
      <c r="M138" s="47"/>
      <c r="N138" s="47"/>
      <c r="O138" s="47"/>
      <c r="P138" s="47"/>
      <c r="Q138" s="47"/>
      <c r="R138" s="49"/>
      <c r="S138" s="49"/>
      <c r="T138" s="49"/>
      <c r="U138" s="49"/>
      <c r="V138" s="47"/>
      <c r="W138" s="47"/>
      <c r="X138" s="47"/>
      <c r="Y138" s="47"/>
      <c r="Z138" s="47"/>
      <c r="AA138" s="47"/>
      <c r="AB138" s="47"/>
      <c r="AC138" s="47"/>
      <c r="AD138" s="47"/>
      <c r="AE138" s="47"/>
      <c r="AF138" s="47"/>
      <c r="AG138" s="47"/>
      <c r="AH138" s="47"/>
      <c r="AI138" s="47"/>
      <c r="AJ138" s="47"/>
      <c r="AK138" s="47"/>
      <c r="AL138" s="47"/>
      <c r="AM138" s="47"/>
      <c r="AN138" s="47"/>
      <c r="AO138" s="47"/>
      <c r="AP138" s="47"/>
    </row>
    <row r="139" spans="3:42" x14ac:dyDescent="0.3">
      <c r="C139" s="47"/>
      <c r="D139" s="47"/>
      <c r="E139" s="47"/>
      <c r="F139" s="47"/>
      <c r="G139" s="47"/>
      <c r="H139" s="47"/>
      <c r="I139" s="47"/>
      <c r="J139" s="47"/>
      <c r="K139" s="47"/>
      <c r="L139" s="47"/>
      <c r="M139" s="47"/>
      <c r="N139" s="47"/>
      <c r="O139" s="47"/>
      <c r="P139" s="47"/>
      <c r="Q139" s="47"/>
      <c r="R139" s="49"/>
      <c r="S139" s="49"/>
      <c r="T139" s="49"/>
      <c r="U139" s="49"/>
      <c r="V139" s="47"/>
      <c r="W139" s="47"/>
      <c r="X139" s="47"/>
      <c r="Y139" s="47"/>
      <c r="Z139" s="47"/>
      <c r="AA139" s="47"/>
      <c r="AB139" s="47"/>
      <c r="AC139" s="47"/>
      <c r="AD139" s="47"/>
      <c r="AE139" s="47"/>
      <c r="AF139" s="47"/>
      <c r="AG139" s="47"/>
      <c r="AH139" s="47"/>
      <c r="AI139" s="47"/>
      <c r="AJ139" s="47"/>
      <c r="AK139" s="47"/>
      <c r="AL139" s="47"/>
      <c r="AM139" s="47"/>
      <c r="AN139" s="47"/>
      <c r="AO139" s="47"/>
      <c r="AP139" s="47"/>
    </row>
    <row r="140" spans="3:42" x14ac:dyDescent="0.3">
      <c r="C140" s="47"/>
      <c r="D140" s="47"/>
      <c r="E140" s="47"/>
      <c r="F140" s="47"/>
      <c r="G140" s="47"/>
      <c r="H140" s="47"/>
      <c r="I140" s="47"/>
      <c r="J140" s="47"/>
      <c r="K140" s="47"/>
      <c r="L140" s="47"/>
      <c r="M140" s="47"/>
      <c r="N140" s="47"/>
      <c r="O140" s="47"/>
      <c r="P140" s="47"/>
      <c r="Q140" s="47"/>
      <c r="R140" s="49"/>
      <c r="S140" s="49"/>
      <c r="T140" s="49"/>
      <c r="U140" s="49"/>
      <c r="V140" s="47"/>
      <c r="W140" s="47"/>
      <c r="X140" s="47"/>
      <c r="Y140" s="47"/>
      <c r="Z140" s="47"/>
      <c r="AA140" s="47"/>
      <c r="AB140" s="47"/>
      <c r="AC140" s="47"/>
      <c r="AD140" s="47"/>
      <c r="AE140" s="47"/>
      <c r="AF140" s="47"/>
      <c r="AG140" s="47"/>
      <c r="AH140" s="47"/>
      <c r="AI140" s="47"/>
      <c r="AJ140" s="47"/>
      <c r="AK140" s="47"/>
      <c r="AL140" s="47"/>
      <c r="AM140" s="47"/>
      <c r="AN140" s="47"/>
      <c r="AO140" s="47"/>
      <c r="AP140" s="47"/>
    </row>
    <row r="141" spans="3:42" x14ac:dyDescent="0.3">
      <c r="C141" s="47"/>
      <c r="D141" s="47"/>
      <c r="E141" s="47"/>
      <c r="F141" s="47"/>
      <c r="G141" s="47"/>
      <c r="H141" s="47"/>
      <c r="I141" s="47"/>
      <c r="J141" s="47"/>
      <c r="K141" s="47"/>
      <c r="L141" s="47"/>
      <c r="M141" s="47"/>
      <c r="N141" s="47"/>
      <c r="O141" s="47"/>
      <c r="P141" s="47"/>
      <c r="Q141" s="47"/>
      <c r="R141" s="49"/>
      <c r="S141" s="49"/>
      <c r="T141" s="49"/>
      <c r="U141" s="49"/>
      <c r="V141" s="47"/>
      <c r="W141" s="47"/>
      <c r="X141" s="47"/>
      <c r="Y141" s="47"/>
      <c r="Z141" s="47"/>
      <c r="AA141" s="47"/>
      <c r="AB141" s="47"/>
      <c r="AC141" s="47"/>
      <c r="AD141" s="47"/>
      <c r="AE141" s="47"/>
      <c r="AF141" s="47"/>
      <c r="AG141" s="47"/>
      <c r="AH141" s="47"/>
      <c r="AI141" s="47"/>
      <c r="AJ141" s="47"/>
      <c r="AK141" s="47"/>
      <c r="AL141" s="47"/>
      <c r="AM141" s="47"/>
      <c r="AN141" s="47"/>
      <c r="AO141" s="47"/>
      <c r="AP141" s="47"/>
    </row>
    <row r="142" spans="3:42" x14ac:dyDescent="0.3">
      <c r="C142" s="47"/>
      <c r="D142" s="47"/>
      <c r="E142" s="47"/>
      <c r="F142" s="47"/>
      <c r="G142" s="47"/>
      <c r="H142" s="47"/>
      <c r="I142" s="47"/>
      <c r="J142" s="47"/>
      <c r="K142" s="47"/>
      <c r="L142" s="47"/>
      <c r="M142" s="47"/>
      <c r="N142" s="47"/>
      <c r="O142" s="47"/>
      <c r="P142" s="47"/>
      <c r="Q142" s="47"/>
      <c r="R142" s="49"/>
      <c r="S142" s="49"/>
      <c r="T142" s="49"/>
      <c r="U142" s="49"/>
      <c r="V142" s="47"/>
      <c r="W142" s="47"/>
      <c r="X142" s="47"/>
      <c r="Y142" s="47"/>
      <c r="Z142" s="47"/>
      <c r="AA142" s="47"/>
      <c r="AB142" s="47"/>
      <c r="AC142" s="47"/>
      <c r="AD142" s="47"/>
      <c r="AE142" s="47"/>
      <c r="AF142" s="47"/>
      <c r="AG142" s="47"/>
      <c r="AH142" s="47"/>
      <c r="AI142" s="47"/>
      <c r="AJ142" s="47"/>
      <c r="AK142" s="47"/>
      <c r="AL142" s="47"/>
      <c r="AM142" s="47"/>
      <c r="AN142" s="47"/>
      <c r="AO142" s="47"/>
      <c r="AP142" s="47"/>
    </row>
    <row r="143" spans="3:42" x14ac:dyDescent="0.3">
      <c r="C143" s="47"/>
      <c r="D143" s="47"/>
      <c r="E143" s="47"/>
      <c r="F143" s="47"/>
      <c r="G143" s="47"/>
      <c r="H143" s="47"/>
      <c r="I143" s="47"/>
      <c r="J143" s="47"/>
      <c r="K143" s="47"/>
      <c r="L143" s="47"/>
      <c r="M143" s="47"/>
      <c r="N143" s="47"/>
      <c r="O143" s="47"/>
      <c r="P143" s="47"/>
      <c r="Q143" s="47"/>
      <c r="R143" s="49"/>
      <c r="S143" s="49"/>
      <c r="T143" s="49"/>
      <c r="U143" s="49"/>
      <c r="V143" s="47"/>
      <c r="W143" s="47"/>
      <c r="X143" s="47"/>
      <c r="Y143" s="47"/>
      <c r="Z143" s="47"/>
      <c r="AA143" s="47"/>
      <c r="AB143" s="47"/>
      <c r="AC143" s="47"/>
      <c r="AD143" s="47"/>
      <c r="AE143" s="47"/>
      <c r="AF143" s="47"/>
      <c r="AG143" s="47"/>
      <c r="AH143" s="47"/>
      <c r="AI143" s="47"/>
      <c r="AJ143" s="47"/>
      <c r="AK143" s="47"/>
      <c r="AL143" s="47"/>
      <c r="AM143" s="47"/>
      <c r="AN143" s="47"/>
      <c r="AO143" s="47"/>
      <c r="AP143" s="47"/>
    </row>
    <row r="144" spans="3:42" x14ac:dyDescent="0.3">
      <c r="C144" s="47"/>
      <c r="D144" s="47"/>
      <c r="E144" s="47"/>
      <c r="F144" s="47"/>
      <c r="G144" s="47"/>
      <c r="H144" s="47"/>
      <c r="I144" s="47"/>
      <c r="J144" s="47"/>
      <c r="K144" s="47"/>
      <c r="L144" s="47"/>
      <c r="M144" s="47"/>
      <c r="N144" s="47"/>
      <c r="O144" s="47"/>
      <c r="P144" s="47"/>
      <c r="Q144" s="47"/>
      <c r="R144" s="49"/>
      <c r="S144" s="49"/>
      <c r="T144" s="49"/>
      <c r="U144" s="49"/>
      <c r="V144" s="47"/>
      <c r="W144" s="47"/>
      <c r="X144" s="47"/>
      <c r="Y144" s="47"/>
      <c r="Z144" s="47"/>
      <c r="AA144" s="47"/>
      <c r="AB144" s="47"/>
      <c r="AC144" s="47"/>
      <c r="AD144" s="47"/>
      <c r="AE144" s="47"/>
      <c r="AF144" s="47"/>
      <c r="AG144" s="47"/>
      <c r="AH144" s="47"/>
      <c r="AI144" s="47"/>
      <c r="AJ144" s="47"/>
      <c r="AK144" s="47"/>
      <c r="AL144" s="47"/>
      <c r="AM144" s="47"/>
      <c r="AN144" s="47"/>
      <c r="AO144" s="47"/>
      <c r="AP144" s="47"/>
    </row>
    <row r="145" spans="3:42" x14ac:dyDescent="0.3">
      <c r="C145" s="47"/>
      <c r="D145" s="47"/>
      <c r="E145" s="47"/>
      <c r="F145" s="47"/>
      <c r="G145" s="47"/>
      <c r="H145" s="47"/>
      <c r="I145" s="47"/>
      <c r="J145" s="47"/>
      <c r="K145" s="47"/>
      <c r="L145" s="47"/>
      <c r="M145" s="47"/>
      <c r="N145" s="47"/>
      <c r="O145" s="47"/>
      <c r="P145" s="47"/>
      <c r="Q145" s="47"/>
      <c r="R145" s="49"/>
      <c r="S145" s="49"/>
      <c r="T145" s="49"/>
      <c r="U145" s="49"/>
      <c r="V145" s="47"/>
      <c r="W145" s="47"/>
      <c r="X145" s="47"/>
      <c r="Y145" s="47"/>
      <c r="Z145" s="47"/>
      <c r="AA145" s="47"/>
      <c r="AB145" s="47"/>
      <c r="AC145" s="47"/>
      <c r="AD145" s="47"/>
      <c r="AE145" s="47"/>
      <c r="AF145" s="47"/>
      <c r="AG145" s="47"/>
      <c r="AH145" s="47"/>
      <c r="AI145" s="47"/>
      <c r="AJ145" s="47"/>
      <c r="AK145" s="47"/>
      <c r="AL145" s="47"/>
      <c r="AM145" s="47"/>
      <c r="AN145" s="47"/>
      <c r="AO145" s="47"/>
      <c r="AP145" s="47"/>
    </row>
    <row r="146" spans="3:42" x14ac:dyDescent="0.3">
      <c r="C146" s="47"/>
      <c r="D146" s="47"/>
      <c r="E146" s="47"/>
      <c r="F146" s="47"/>
      <c r="G146" s="47"/>
      <c r="H146" s="47"/>
      <c r="I146" s="47"/>
      <c r="J146" s="47"/>
      <c r="K146" s="47"/>
      <c r="L146" s="47"/>
      <c r="M146" s="47"/>
      <c r="N146" s="47"/>
      <c r="O146" s="47"/>
      <c r="P146" s="47"/>
      <c r="Q146" s="47"/>
      <c r="R146" s="49"/>
      <c r="S146" s="49"/>
      <c r="T146" s="49"/>
      <c r="U146" s="49"/>
      <c r="V146" s="47"/>
      <c r="W146" s="47"/>
      <c r="X146" s="47"/>
      <c r="Y146" s="47"/>
      <c r="Z146" s="47"/>
      <c r="AA146" s="47"/>
      <c r="AB146" s="47"/>
      <c r="AC146" s="47"/>
      <c r="AD146" s="47"/>
      <c r="AE146" s="47"/>
      <c r="AF146" s="47"/>
      <c r="AG146" s="47"/>
      <c r="AH146" s="47"/>
      <c r="AI146" s="47"/>
      <c r="AJ146" s="47"/>
      <c r="AK146" s="47"/>
      <c r="AL146" s="47"/>
      <c r="AM146" s="47"/>
      <c r="AN146" s="47"/>
      <c r="AO146" s="47"/>
      <c r="AP146" s="47"/>
    </row>
    <row r="147" spans="3:42" x14ac:dyDescent="0.3">
      <c r="C147" s="47"/>
      <c r="D147" s="47"/>
      <c r="E147" s="47"/>
      <c r="F147" s="47"/>
      <c r="G147" s="47"/>
      <c r="H147" s="47"/>
      <c r="I147" s="47"/>
      <c r="J147" s="47"/>
      <c r="K147" s="47"/>
      <c r="L147" s="47"/>
      <c r="M147" s="47"/>
      <c r="N147" s="47"/>
      <c r="O147" s="47"/>
      <c r="P147" s="47"/>
      <c r="Q147" s="47"/>
      <c r="R147" s="49"/>
      <c r="S147" s="49"/>
      <c r="T147" s="49"/>
      <c r="U147" s="49"/>
      <c r="V147" s="47"/>
      <c r="W147" s="47"/>
      <c r="X147" s="47"/>
      <c r="Y147" s="47"/>
      <c r="Z147" s="47"/>
      <c r="AA147" s="47"/>
      <c r="AB147" s="47"/>
      <c r="AC147" s="47"/>
      <c r="AD147" s="47"/>
      <c r="AE147" s="47"/>
      <c r="AF147" s="47"/>
      <c r="AG147" s="47"/>
      <c r="AH147" s="47"/>
      <c r="AI147" s="47"/>
      <c r="AJ147" s="47"/>
      <c r="AK147" s="47"/>
      <c r="AL147" s="47"/>
      <c r="AM147" s="47"/>
      <c r="AN147" s="47"/>
      <c r="AO147" s="47"/>
      <c r="AP147" s="47"/>
    </row>
    <row r="148" spans="3:42" x14ac:dyDescent="0.3">
      <c r="C148" s="47"/>
      <c r="D148" s="47"/>
      <c r="E148" s="47"/>
      <c r="F148" s="47"/>
      <c r="G148" s="47"/>
      <c r="H148" s="47"/>
      <c r="I148" s="47"/>
      <c r="J148" s="47"/>
      <c r="K148" s="47"/>
      <c r="L148" s="47"/>
      <c r="M148" s="47"/>
      <c r="N148" s="47"/>
      <c r="O148" s="47"/>
      <c r="P148" s="47"/>
      <c r="Q148" s="47"/>
      <c r="R148" s="49"/>
      <c r="S148" s="49"/>
      <c r="T148" s="49"/>
      <c r="U148" s="49"/>
      <c r="V148" s="47"/>
      <c r="W148" s="47"/>
      <c r="X148" s="47"/>
      <c r="Y148" s="47"/>
      <c r="Z148" s="47"/>
      <c r="AA148" s="47"/>
      <c r="AB148" s="47"/>
      <c r="AC148" s="47"/>
      <c r="AD148" s="47"/>
      <c r="AE148" s="47"/>
      <c r="AF148" s="47"/>
      <c r="AG148" s="47"/>
      <c r="AH148" s="47"/>
      <c r="AI148" s="47"/>
      <c r="AJ148" s="47"/>
      <c r="AK148" s="47"/>
      <c r="AL148" s="47"/>
      <c r="AM148" s="47"/>
      <c r="AN148" s="47"/>
      <c r="AO148" s="47"/>
      <c r="AP148" s="47"/>
    </row>
    <row r="149" spans="3:42" x14ac:dyDescent="0.3">
      <c r="C149" s="47"/>
      <c r="D149" s="47"/>
      <c r="E149" s="47"/>
      <c r="F149" s="47"/>
      <c r="G149" s="47"/>
      <c r="H149" s="47"/>
      <c r="I149" s="47"/>
      <c r="J149" s="47"/>
      <c r="K149" s="47"/>
      <c r="L149" s="47"/>
      <c r="M149" s="47"/>
      <c r="N149" s="47"/>
      <c r="O149" s="47"/>
      <c r="P149" s="47"/>
      <c r="Q149" s="47"/>
      <c r="R149" s="49"/>
      <c r="S149" s="49"/>
      <c r="T149" s="49"/>
      <c r="U149" s="49"/>
      <c r="V149" s="47"/>
      <c r="W149" s="47"/>
      <c r="X149" s="47"/>
      <c r="Y149" s="47"/>
      <c r="Z149" s="47"/>
      <c r="AA149" s="47"/>
      <c r="AB149" s="47"/>
      <c r="AC149" s="47"/>
      <c r="AD149" s="47"/>
      <c r="AE149" s="47"/>
      <c r="AF149" s="47"/>
      <c r="AG149" s="47"/>
      <c r="AH149" s="47"/>
      <c r="AI149" s="47"/>
      <c r="AJ149" s="47"/>
      <c r="AK149" s="47"/>
      <c r="AL149" s="47"/>
      <c r="AM149" s="47"/>
      <c r="AN149" s="47"/>
      <c r="AO149" s="47"/>
      <c r="AP149" s="47"/>
    </row>
    <row r="150" spans="3:42" x14ac:dyDescent="0.3">
      <c r="C150" s="47"/>
      <c r="D150" s="47"/>
      <c r="E150" s="47"/>
      <c r="F150" s="47"/>
      <c r="G150" s="47"/>
      <c r="H150" s="47"/>
      <c r="I150" s="47"/>
      <c r="J150" s="47"/>
      <c r="K150" s="47"/>
      <c r="L150" s="47"/>
      <c r="M150" s="47"/>
      <c r="N150" s="47"/>
      <c r="O150" s="47"/>
      <c r="P150" s="47"/>
      <c r="Q150" s="47"/>
      <c r="R150" s="49"/>
      <c r="S150" s="49"/>
      <c r="T150" s="49"/>
      <c r="U150" s="49"/>
      <c r="V150" s="47"/>
      <c r="W150" s="47"/>
      <c r="X150" s="47"/>
      <c r="Y150" s="47"/>
      <c r="Z150" s="47"/>
      <c r="AA150" s="47"/>
      <c r="AB150" s="47"/>
      <c r="AC150" s="47"/>
      <c r="AD150" s="47"/>
      <c r="AE150" s="47"/>
      <c r="AF150" s="47"/>
      <c r="AG150" s="47"/>
      <c r="AH150" s="47"/>
      <c r="AI150" s="47"/>
      <c r="AJ150" s="47"/>
      <c r="AK150" s="47"/>
      <c r="AL150" s="47"/>
      <c r="AM150" s="47"/>
      <c r="AN150" s="47"/>
      <c r="AO150" s="47"/>
      <c r="AP150" s="47"/>
    </row>
    <row r="151" spans="3:42" x14ac:dyDescent="0.3">
      <c r="C151" s="47"/>
      <c r="D151" s="47"/>
      <c r="E151" s="47"/>
      <c r="F151" s="47"/>
      <c r="G151" s="47"/>
      <c r="H151" s="47"/>
      <c r="I151" s="47"/>
      <c r="J151" s="47"/>
      <c r="K151" s="47"/>
      <c r="L151" s="47"/>
      <c r="M151" s="47"/>
      <c r="N151" s="47"/>
      <c r="O151" s="47"/>
      <c r="P151" s="47"/>
      <c r="Q151" s="47"/>
      <c r="R151" s="49"/>
      <c r="S151" s="49"/>
      <c r="T151" s="49"/>
      <c r="U151" s="49"/>
      <c r="V151" s="47"/>
      <c r="W151" s="47"/>
      <c r="X151" s="47"/>
      <c r="Y151" s="47"/>
      <c r="Z151" s="47"/>
      <c r="AA151" s="47"/>
      <c r="AB151" s="47"/>
      <c r="AC151" s="47"/>
      <c r="AD151" s="47"/>
      <c r="AE151" s="47"/>
      <c r="AF151" s="47"/>
      <c r="AG151" s="47"/>
      <c r="AH151" s="47"/>
      <c r="AI151" s="47"/>
      <c r="AJ151" s="47"/>
      <c r="AK151" s="47"/>
      <c r="AL151" s="47"/>
      <c r="AM151" s="47"/>
      <c r="AN151" s="47"/>
      <c r="AO151" s="47"/>
      <c r="AP151" s="47"/>
    </row>
    <row r="152" spans="3:42" x14ac:dyDescent="0.3">
      <c r="C152" s="47"/>
      <c r="D152" s="47"/>
      <c r="E152" s="47"/>
      <c r="F152" s="47"/>
      <c r="G152" s="47"/>
      <c r="H152" s="47"/>
      <c r="I152" s="47"/>
      <c r="J152" s="47"/>
      <c r="K152" s="47"/>
      <c r="L152" s="47"/>
      <c r="M152" s="47"/>
      <c r="N152" s="47"/>
      <c r="O152" s="47"/>
      <c r="P152" s="47"/>
      <c r="Q152" s="47"/>
      <c r="R152" s="49"/>
      <c r="S152" s="49"/>
      <c r="T152" s="49"/>
      <c r="U152" s="49"/>
      <c r="V152" s="47"/>
      <c r="W152" s="47"/>
      <c r="X152" s="47"/>
      <c r="Y152" s="47"/>
      <c r="Z152" s="47"/>
      <c r="AA152" s="47"/>
      <c r="AB152" s="47"/>
      <c r="AC152" s="47"/>
      <c r="AD152" s="47"/>
      <c r="AE152" s="47"/>
      <c r="AF152" s="47"/>
      <c r="AG152" s="47"/>
      <c r="AH152" s="47"/>
      <c r="AI152" s="47"/>
      <c r="AJ152" s="47"/>
      <c r="AK152" s="47"/>
      <c r="AL152" s="47"/>
      <c r="AM152" s="47"/>
      <c r="AN152" s="47"/>
      <c r="AO152" s="47"/>
      <c r="AP152" s="47"/>
    </row>
    <row r="153" spans="3:42" x14ac:dyDescent="0.3">
      <c r="C153" s="47"/>
      <c r="D153" s="47"/>
      <c r="E153" s="47"/>
      <c r="F153" s="47"/>
      <c r="G153" s="47"/>
      <c r="H153" s="47"/>
      <c r="I153" s="47"/>
      <c r="J153" s="47"/>
      <c r="K153" s="47"/>
      <c r="L153" s="47"/>
      <c r="M153" s="47"/>
      <c r="N153" s="47"/>
      <c r="O153" s="47"/>
      <c r="P153" s="47"/>
      <c r="Q153" s="47"/>
      <c r="R153" s="49"/>
      <c r="S153" s="49"/>
      <c r="T153" s="49"/>
      <c r="U153" s="49"/>
      <c r="V153" s="47"/>
      <c r="W153" s="47"/>
      <c r="X153" s="47"/>
      <c r="Y153" s="47"/>
      <c r="Z153" s="47"/>
      <c r="AA153" s="47"/>
      <c r="AB153" s="47"/>
      <c r="AC153" s="47"/>
      <c r="AD153" s="47"/>
      <c r="AE153" s="47"/>
      <c r="AF153" s="47"/>
      <c r="AG153" s="47"/>
      <c r="AH153" s="47"/>
      <c r="AI153" s="47"/>
      <c r="AJ153" s="47"/>
      <c r="AK153" s="47"/>
      <c r="AL153" s="47"/>
      <c r="AM153" s="47"/>
      <c r="AN153" s="47"/>
      <c r="AO153" s="47"/>
      <c r="AP153" s="47"/>
    </row>
    <row r="154" spans="3:42" x14ac:dyDescent="0.3">
      <c r="C154" s="47"/>
      <c r="D154" s="47"/>
      <c r="E154" s="47"/>
      <c r="F154" s="47"/>
      <c r="G154" s="47"/>
      <c r="H154" s="47"/>
      <c r="I154" s="47"/>
      <c r="J154" s="47"/>
      <c r="K154" s="47"/>
      <c r="L154" s="47"/>
      <c r="M154" s="47"/>
      <c r="N154" s="47"/>
      <c r="O154" s="47"/>
      <c r="P154" s="47"/>
      <c r="Q154" s="47"/>
      <c r="R154" s="49"/>
      <c r="S154" s="49"/>
      <c r="T154" s="49"/>
      <c r="U154" s="49"/>
      <c r="V154" s="47"/>
      <c r="W154" s="47"/>
      <c r="X154" s="47"/>
      <c r="Y154" s="47"/>
      <c r="Z154" s="47"/>
      <c r="AA154" s="47"/>
      <c r="AB154" s="47"/>
      <c r="AC154" s="47"/>
      <c r="AD154" s="47"/>
      <c r="AE154" s="47"/>
      <c r="AF154" s="47"/>
      <c r="AG154" s="47"/>
      <c r="AH154" s="47"/>
      <c r="AI154" s="47"/>
      <c r="AJ154" s="47"/>
      <c r="AK154" s="47"/>
      <c r="AL154" s="47"/>
      <c r="AM154" s="47"/>
      <c r="AN154" s="47"/>
      <c r="AO154" s="47"/>
      <c r="AP154" s="47"/>
    </row>
    <row r="155" spans="3:42" x14ac:dyDescent="0.3">
      <c r="C155" s="47"/>
      <c r="D155" s="47"/>
      <c r="E155" s="47"/>
      <c r="F155" s="47"/>
      <c r="G155" s="47"/>
      <c r="H155" s="47"/>
      <c r="I155" s="47"/>
      <c r="J155" s="47"/>
      <c r="K155" s="47"/>
      <c r="L155" s="47"/>
      <c r="M155" s="47"/>
      <c r="N155" s="47"/>
      <c r="O155" s="47"/>
      <c r="P155" s="47"/>
      <c r="Q155" s="47"/>
      <c r="R155" s="49"/>
      <c r="S155" s="49"/>
      <c r="T155" s="49"/>
      <c r="U155" s="49"/>
      <c r="V155" s="47"/>
      <c r="W155" s="47"/>
      <c r="X155" s="47"/>
      <c r="Y155" s="47"/>
      <c r="Z155" s="47"/>
      <c r="AA155" s="47"/>
      <c r="AB155" s="47"/>
      <c r="AC155" s="47"/>
      <c r="AD155" s="47"/>
      <c r="AE155" s="47"/>
      <c r="AF155" s="47"/>
      <c r="AG155" s="47"/>
      <c r="AH155" s="47"/>
      <c r="AI155" s="47"/>
      <c r="AJ155" s="47"/>
      <c r="AK155" s="47"/>
      <c r="AL155" s="47"/>
      <c r="AM155" s="47"/>
      <c r="AN155" s="47"/>
      <c r="AO155" s="47"/>
      <c r="AP155" s="47"/>
    </row>
    <row r="156" spans="3:42" x14ac:dyDescent="0.3">
      <c r="C156" s="47"/>
      <c r="D156" s="47"/>
      <c r="E156" s="47"/>
      <c r="F156" s="47"/>
      <c r="G156" s="47"/>
      <c r="H156" s="47"/>
      <c r="I156" s="47"/>
      <c r="J156" s="47"/>
      <c r="K156" s="47"/>
      <c r="L156" s="47"/>
      <c r="M156" s="47"/>
      <c r="N156" s="47"/>
      <c r="O156" s="47"/>
      <c r="P156" s="47"/>
      <c r="Q156" s="47"/>
      <c r="R156" s="49"/>
      <c r="S156" s="49"/>
      <c r="T156" s="49"/>
      <c r="U156" s="49"/>
      <c r="V156" s="47"/>
      <c r="W156" s="47"/>
      <c r="X156" s="47"/>
      <c r="Y156" s="47"/>
      <c r="Z156" s="47"/>
      <c r="AA156" s="47"/>
      <c r="AB156" s="47"/>
      <c r="AC156" s="47"/>
      <c r="AD156" s="47"/>
      <c r="AE156" s="47"/>
      <c r="AF156" s="47"/>
      <c r="AG156" s="47"/>
      <c r="AH156" s="47"/>
      <c r="AI156" s="47"/>
      <c r="AJ156" s="47"/>
      <c r="AK156" s="47"/>
      <c r="AL156" s="47"/>
      <c r="AM156" s="47"/>
      <c r="AN156" s="47"/>
      <c r="AO156" s="47"/>
      <c r="AP156" s="47"/>
    </row>
    <row r="157" spans="3:42" x14ac:dyDescent="0.3">
      <c r="C157" s="47"/>
      <c r="D157" s="47"/>
      <c r="E157" s="47"/>
      <c r="F157" s="47"/>
      <c r="G157" s="47"/>
      <c r="H157" s="47"/>
      <c r="I157" s="47"/>
      <c r="J157" s="47"/>
      <c r="K157" s="47"/>
      <c r="L157" s="47"/>
      <c r="M157" s="47"/>
      <c r="N157" s="47"/>
      <c r="O157" s="47"/>
      <c r="P157" s="47"/>
      <c r="Q157" s="47"/>
      <c r="R157" s="49"/>
      <c r="S157" s="49"/>
      <c r="T157" s="49"/>
      <c r="U157" s="49"/>
      <c r="V157" s="47"/>
      <c r="W157" s="47"/>
      <c r="X157" s="47"/>
      <c r="Y157" s="47"/>
      <c r="Z157" s="47"/>
      <c r="AA157" s="47"/>
      <c r="AB157" s="47"/>
      <c r="AC157" s="47"/>
      <c r="AD157" s="47"/>
      <c r="AE157" s="47"/>
      <c r="AF157" s="47"/>
      <c r="AG157" s="47"/>
      <c r="AH157" s="47"/>
      <c r="AI157" s="47"/>
      <c r="AJ157" s="47"/>
      <c r="AK157" s="47"/>
      <c r="AL157" s="47"/>
      <c r="AM157" s="47"/>
      <c r="AN157" s="47"/>
      <c r="AO157" s="47"/>
      <c r="AP157" s="47"/>
    </row>
  </sheetData>
  <sheetProtection algorithmName="SHA-512" hashValue="y6OBhME9wX/MNFqTNpoqCQsrmijM/6hEjgibd0SANVsn4KPqfhV90sybyqnNB8kyKUUL7gwoe8RqzKgbixSkkg==" saltValue="cB5CKRv6TLPfJ0i22Rk5mQ==" spinCount="100000" sheet="1" objects="1" scenarios="1"/>
  <mergeCells count="58">
    <mergeCell ref="H18:I18"/>
    <mergeCell ref="B18:G18"/>
    <mergeCell ref="B24:P24"/>
    <mergeCell ref="B38:P38"/>
    <mergeCell ref="H20:I20"/>
    <mergeCell ref="B19:G19"/>
    <mergeCell ref="B20:G20"/>
    <mergeCell ref="B31:G31"/>
    <mergeCell ref="R47:S47"/>
    <mergeCell ref="R41:S41"/>
    <mergeCell ref="B40:P41"/>
    <mergeCell ref="B25:I25"/>
    <mergeCell ref="B21:G21"/>
    <mergeCell ref="H44:I44"/>
    <mergeCell ref="B14:C16"/>
    <mergeCell ref="B46:P46"/>
    <mergeCell ref="H17:I17"/>
    <mergeCell ref="J20:L20"/>
    <mergeCell ref="J21:L21"/>
    <mergeCell ref="B17:G17"/>
    <mergeCell ref="H19:I19"/>
    <mergeCell ref="H27:I27"/>
    <mergeCell ref="B30:N30"/>
    <mergeCell ref="B22:O22"/>
    <mergeCell ref="H21:I21"/>
    <mergeCell ref="J17:L17"/>
    <mergeCell ref="J18:L18"/>
    <mergeCell ref="J19:L19"/>
    <mergeCell ref="M17:O21"/>
    <mergeCell ref="H43:I43"/>
    <mergeCell ref="B1:O1"/>
    <mergeCell ref="B3:G3"/>
    <mergeCell ref="B4:G4"/>
    <mergeCell ref="B10:G10"/>
    <mergeCell ref="B11:G11"/>
    <mergeCell ref="B2:M2"/>
    <mergeCell ref="B5:G5"/>
    <mergeCell ref="B6:G6"/>
    <mergeCell ref="B7:G7"/>
    <mergeCell ref="B8:G8"/>
    <mergeCell ref="B9:G9"/>
    <mergeCell ref="O3:R3"/>
    <mergeCell ref="R18:S18"/>
    <mergeCell ref="R27:S27"/>
    <mergeCell ref="R7:S7"/>
    <mergeCell ref="C56:N62"/>
    <mergeCell ref="B47:F47"/>
    <mergeCell ref="G47:P47"/>
    <mergeCell ref="B48:F48"/>
    <mergeCell ref="G48:P48"/>
    <mergeCell ref="B49:F49"/>
    <mergeCell ref="G49:P49"/>
    <mergeCell ref="B50:F50"/>
    <mergeCell ref="G50:P50"/>
    <mergeCell ref="B13:O13"/>
    <mergeCell ref="D14:L14"/>
    <mergeCell ref="D15:L15"/>
    <mergeCell ref="D16:L16"/>
  </mergeCells>
  <phoneticPr fontId="37" type="noConversion"/>
  <hyperlinks>
    <hyperlink ref="B35" r:id="rId1" xr:uid="{241FA987-C477-4A0C-87D7-124F9802D1AC}"/>
    <hyperlink ref="B42" r:id="rId2" xr:uid="{8D6851F1-DA71-4732-A6C7-75E95A393293}"/>
  </hyperlinks>
  <pageMargins left="0.7" right="0.7" top="0.75" bottom="0.75" header="0.3" footer="0.3"/>
  <pageSetup scale="55" orientation="landscape" horizontalDpi="90" verticalDpi="90" r:id="rId3"/>
  <rowBreaks count="1" manualBreakCount="1">
    <brk id="38" max="18"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3D27AEC-4EBF-46FC-9AB1-C64871D26AD7}">
          <x14:formula1>
            <xm:f>'Lists-Hide'!$K$4:$K$6</xm:f>
          </x14:formula1>
          <xm:sqref>I4:I11 I26 C36 C43 I51 H18:I21</xm:sqref>
        </x14:dataValidation>
        <x14:dataValidation type="list" allowBlank="1" showInputMessage="1" showErrorMessage="1" xr:uid="{2094A095-D86D-4ACF-942D-BADB5B3E68DE}">
          <x14:formula1>
            <xm:f>'Lists-Hide'!$I$4:$I$9</xm:f>
          </x14:formula1>
          <xm:sqref>B31:G31</xm:sqref>
        </x14:dataValidation>
        <x14:dataValidation type="list" allowBlank="1" showInputMessage="1" showErrorMessage="1" xr:uid="{B638992F-7D43-4403-A314-D6D5BAD62A9C}">
          <x14:formula1>
            <xm:f>'Lists-Hide'!$E$4:$E$7</xm:f>
          </x14:formula1>
          <xm:sqref>K52:K53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B399E-3C59-432A-8289-05FD9A14A63F}">
  <sheetPr>
    <tabColor rgb="FFFFC000"/>
  </sheetPr>
  <dimension ref="A4:O23"/>
  <sheetViews>
    <sheetView workbookViewId="0">
      <selection activeCell="G14" sqref="G14"/>
    </sheetView>
  </sheetViews>
  <sheetFormatPr defaultColWidth="9.33203125" defaultRowHeight="14.4" x14ac:dyDescent="0.3"/>
  <cols>
    <col min="1" max="1" width="35.33203125" style="8" bestFit="1" customWidth="1"/>
    <col min="2" max="2" width="5.6640625" style="8" customWidth="1"/>
    <col min="3" max="3" width="21.6640625" style="8" bestFit="1" customWidth="1"/>
    <col min="4" max="4" width="5.6640625" style="8" customWidth="1"/>
    <col min="5" max="5" width="17.6640625" style="8" bestFit="1" customWidth="1"/>
    <col min="6" max="6" width="5.6640625" style="8" customWidth="1"/>
    <col min="7" max="7" width="30.5546875" style="8" bestFit="1" customWidth="1"/>
    <col min="8" max="8" width="5.6640625" style="8" customWidth="1"/>
    <col min="9" max="9" width="39.5546875" style="8" bestFit="1" customWidth="1"/>
    <col min="10" max="10" width="5.6640625" style="8" customWidth="1"/>
    <col min="11" max="11" width="9.33203125" style="8"/>
    <col min="12" max="12" width="5.6640625" style="8" customWidth="1"/>
    <col min="13" max="13" width="11.6640625" style="8" bestFit="1" customWidth="1"/>
    <col min="14" max="16384" width="9.33203125" style="8"/>
  </cols>
  <sheetData>
    <row r="4" spans="1:15" ht="36" x14ac:dyDescent="0.3">
      <c r="A4" s="124" t="s">
        <v>394</v>
      </c>
      <c r="B4" s="125"/>
      <c r="C4" s="124" t="s">
        <v>394</v>
      </c>
      <c r="D4" s="125"/>
      <c r="E4" s="124" t="s">
        <v>394</v>
      </c>
      <c r="F4" s="125"/>
      <c r="G4" s="124" t="s">
        <v>394</v>
      </c>
      <c r="H4" s="125"/>
      <c r="I4" s="124" t="s">
        <v>394</v>
      </c>
      <c r="J4" s="125"/>
      <c r="K4" s="124" t="s">
        <v>394</v>
      </c>
      <c r="L4" s="125"/>
      <c r="M4" s="124" t="s">
        <v>394</v>
      </c>
      <c r="O4" s="124" t="s">
        <v>394</v>
      </c>
    </row>
    <row r="5" spans="1:15" ht="18" x14ac:dyDescent="0.3">
      <c r="A5" s="126" t="s">
        <v>395</v>
      </c>
      <c r="B5" s="125"/>
      <c r="C5" s="125" t="s">
        <v>396</v>
      </c>
      <c r="D5" s="125"/>
      <c r="E5" s="125" t="s">
        <v>397</v>
      </c>
      <c r="F5" s="125"/>
      <c r="G5" s="126" t="s">
        <v>398</v>
      </c>
      <c r="H5" s="125"/>
      <c r="I5" s="125" t="s">
        <v>399</v>
      </c>
      <c r="J5" s="125"/>
      <c r="K5" s="125" t="s">
        <v>397</v>
      </c>
      <c r="L5" s="125"/>
      <c r="M5" s="8" t="s">
        <v>400</v>
      </c>
      <c r="O5" s="125" t="s">
        <v>397</v>
      </c>
    </row>
    <row r="6" spans="1:15" ht="18" x14ac:dyDescent="0.3">
      <c r="A6" s="126" t="s">
        <v>401</v>
      </c>
      <c r="B6" s="125"/>
      <c r="C6" s="125" t="s">
        <v>402</v>
      </c>
      <c r="D6" s="125"/>
      <c r="E6" s="125" t="s">
        <v>154</v>
      </c>
      <c r="F6" s="125"/>
      <c r="G6" s="126" t="s">
        <v>403</v>
      </c>
      <c r="H6" s="125"/>
      <c r="I6" s="125" t="s">
        <v>404</v>
      </c>
      <c r="J6" s="125"/>
      <c r="K6" s="125" t="s">
        <v>154</v>
      </c>
      <c r="L6" s="125"/>
      <c r="M6" s="8" t="s">
        <v>405</v>
      </c>
      <c r="O6" s="125" t="s">
        <v>154</v>
      </c>
    </row>
    <row r="7" spans="1:15" ht="18" x14ac:dyDescent="0.3">
      <c r="A7" s="126" t="s">
        <v>406</v>
      </c>
      <c r="B7" s="125"/>
      <c r="C7" s="125" t="s">
        <v>407</v>
      </c>
      <c r="D7" s="125"/>
      <c r="E7" s="125" t="s">
        <v>408</v>
      </c>
      <c r="F7" s="125"/>
      <c r="G7" s="126" t="s">
        <v>409</v>
      </c>
      <c r="H7" s="125"/>
      <c r="I7" s="125" t="s">
        <v>500</v>
      </c>
      <c r="J7" s="125"/>
      <c r="K7" s="125"/>
      <c r="L7" s="125"/>
      <c r="M7" s="8" t="s">
        <v>410</v>
      </c>
      <c r="O7" s="125" t="s">
        <v>429</v>
      </c>
    </row>
    <row r="8" spans="1:15" ht="18" x14ac:dyDescent="0.3">
      <c r="A8" s="126" t="s">
        <v>411</v>
      </c>
      <c r="B8" s="125"/>
      <c r="C8" s="125" t="s">
        <v>412</v>
      </c>
      <c r="D8" s="125"/>
      <c r="E8" s="125"/>
      <c r="F8" s="125"/>
      <c r="H8" s="125"/>
      <c r="I8" s="125" t="s">
        <v>413</v>
      </c>
      <c r="J8" s="125"/>
      <c r="K8" s="125"/>
      <c r="L8" s="125"/>
      <c r="M8" s="8" t="s">
        <v>414</v>
      </c>
    </row>
    <row r="9" spans="1:15" ht="18" x14ac:dyDescent="0.3">
      <c r="A9" s="126" t="s">
        <v>415</v>
      </c>
      <c r="B9" s="131"/>
      <c r="C9" s="131"/>
      <c r="D9" s="131"/>
      <c r="E9" s="131"/>
      <c r="F9" s="131"/>
      <c r="I9" s="125" t="s">
        <v>412</v>
      </c>
      <c r="M9" s="8" t="s">
        <v>416</v>
      </c>
    </row>
    <row r="10" spans="1:15" x14ac:dyDescent="0.3">
      <c r="M10" s="8" t="s">
        <v>417</v>
      </c>
    </row>
    <row r="11" spans="1:15" x14ac:dyDescent="0.3">
      <c r="M11" s="8" t="s">
        <v>418</v>
      </c>
    </row>
    <row r="12" spans="1:15" x14ac:dyDescent="0.3">
      <c r="M12" s="8" t="s">
        <v>419</v>
      </c>
    </row>
    <row r="13" spans="1:15" x14ac:dyDescent="0.3">
      <c r="M13" s="8" t="s">
        <v>420</v>
      </c>
    </row>
    <row r="14" spans="1:15" ht="18" x14ac:dyDescent="0.3">
      <c r="G14" s="124" t="s">
        <v>394</v>
      </c>
      <c r="M14" s="8" t="s">
        <v>421</v>
      </c>
    </row>
    <row r="15" spans="1:15" x14ac:dyDescent="0.3">
      <c r="G15" s="251" t="s">
        <v>506</v>
      </c>
      <c r="M15" s="8" t="s">
        <v>422</v>
      </c>
    </row>
    <row r="16" spans="1:15" x14ac:dyDescent="0.3">
      <c r="G16" s="251" t="s">
        <v>507</v>
      </c>
      <c r="M16" s="8" t="s">
        <v>423</v>
      </c>
    </row>
    <row r="17" spans="7:13" x14ac:dyDescent="0.3">
      <c r="G17" s="251" t="s">
        <v>508</v>
      </c>
      <c r="M17" s="8" t="s">
        <v>424</v>
      </c>
    </row>
    <row r="18" spans="7:13" x14ac:dyDescent="0.3">
      <c r="G18" s="251" t="s">
        <v>509</v>
      </c>
      <c r="M18" s="8" t="s">
        <v>425</v>
      </c>
    </row>
    <row r="19" spans="7:13" x14ac:dyDescent="0.3">
      <c r="G19" s="251" t="s">
        <v>510</v>
      </c>
      <c r="M19" s="8" t="s">
        <v>426</v>
      </c>
    </row>
    <row r="20" spans="7:13" x14ac:dyDescent="0.3">
      <c r="G20" s="251" t="s">
        <v>511</v>
      </c>
      <c r="M20" s="8" t="s">
        <v>427</v>
      </c>
    </row>
    <row r="21" spans="7:13" x14ac:dyDescent="0.3">
      <c r="G21" s="251" t="s">
        <v>512</v>
      </c>
      <c r="M21" s="8" t="s">
        <v>428</v>
      </c>
    </row>
    <row r="22" spans="7:13" x14ac:dyDescent="0.3">
      <c r="G22" s="251" t="s">
        <v>513</v>
      </c>
    </row>
    <row r="23" spans="7:13" x14ac:dyDescent="0.3">
      <c r="G23" s="251" t="s">
        <v>412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Project Header Sheet</vt:lpstr>
      <vt:lpstr>Project Figure 1</vt:lpstr>
      <vt:lpstr>Project Figure 2 </vt:lpstr>
      <vt:lpstr>Project Description &amp; SOW</vt:lpstr>
      <vt:lpstr>Project Benefits</vt:lpstr>
      <vt:lpstr>Project Readiness &amp; Permitting</vt:lpstr>
      <vt:lpstr>Cost-Effectiveness Calculator</vt:lpstr>
      <vt:lpstr>Ancillary Questions-Required</vt:lpstr>
      <vt:lpstr>Lists-Hide</vt:lpstr>
      <vt:lpstr>ReviewSheet-Hide</vt:lpstr>
      <vt:lpstr>Reviewers'Cheatsheet -HIDE</vt:lpstr>
      <vt:lpstr>Points &amp; Guidance - HIDE</vt:lpstr>
      <vt:lpstr>Sheet3</vt:lpstr>
      <vt:lpstr>Current App Questions-hide</vt:lpstr>
      <vt:lpstr>'Current App Questions-hide'!_Hlk142649819</vt:lpstr>
      <vt:lpstr>'Current App Questions-hide'!_Hlk142649865</vt:lpstr>
      <vt:lpstr>'Current App Questions-hide'!_Hlk142650222</vt:lpstr>
      <vt:lpstr>'Current App Questions-hide'!_Hlk150421985</vt:lpstr>
      <vt:lpstr>'Ancillary Questions-Required'!Print_Area</vt:lpstr>
      <vt:lpstr>'Cost-Effectiveness Calculator'!Print_Area</vt:lpstr>
      <vt:lpstr>'Project Benefits'!Print_Area</vt:lpstr>
      <vt:lpstr>'Project Description &amp; SOW'!Print_Area</vt:lpstr>
      <vt:lpstr>'Project Figure 1'!Print_Area</vt:lpstr>
      <vt:lpstr>'Project Figure 2 '!Print_Area</vt:lpstr>
      <vt:lpstr>'Project Header Sheet'!Print_Area</vt:lpstr>
      <vt:lpstr>'Project Readiness &amp; Permitting'!Print_Area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Wanvestraut, Robert</dc:creator>
  <cp:lastModifiedBy>Payseno, Stacey</cp:lastModifiedBy>
  <cp:lastPrinted>2025-11-12T11:21:20Z</cp:lastPrinted>
  <dcterms:created xsi:type="dcterms:W3CDTF">2024-08-26T13:40:27Z</dcterms:created>
  <dcterms:modified xsi:type="dcterms:W3CDTF">2025-11-17T13:07:28Z</dcterms:modified>
</cp:coreProperties>
</file>